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gov-my.sharepoint.com/personal/simpsonj_oakgov_com/Documents/Desktop/Workorder Information/"/>
    </mc:Choice>
  </mc:AlternateContent>
  <xr:revisionPtr revIDLastSave="0" documentId="8_{0C73691E-1B91-41AA-9862-F7D069B1CA3A}" xr6:coauthVersionLast="47" xr6:coauthVersionMax="47" xr10:uidLastSave="{00000000-0000-0000-0000-000000000000}"/>
  <bookViews>
    <workbookView xWindow="-120" yWindow="-120" windowWidth="29040" windowHeight="15840" xr2:uid="{85203656-8904-41E8-A7EB-D824B8AA7DBE}"/>
  </bookViews>
  <sheets>
    <sheet name="Land" sheetId="1" r:id="rId1"/>
  </sheets>
  <definedNames>
    <definedName name="_xlnm.Print_Area" localSheetId="0">Land!$A$1:$L$53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E58" i="1" s="1"/>
  <c r="E59" i="1" s="1"/>
  <c r="H53" i="1"/>
  <c r="F53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0" i="1"/>
  <c r="I29" i="1"/>
  <c r="I24" i="1"/>
  <c r="I10" i="1"/>
  <c r="G18" i="1"/>
  <c r="G17" i="1"/>
  <c r="I20" i="1"/>
  <c r="G19" i="1"/>
  <c r="G13" i="1"/>
  <c r="I21" i="1"/>
  <c r="G16" i="1"/>
  <c r="I23" i="1"/>
  <c r="G12" i="1"/>
  <c r="G11" i="1"/>
  <c r="I22" i="1"/>
  <c r="G15" i="1"/>
  <c r="G14" i="1"/>
  <c r="I9" i="1"/>
  <c r="I8" i="1"/>
  <c r="I7" i="1"/>
  <c r="I6" i="1"/>
  <c r="I5" i="1"/>
  <c r="G4" i="1"/>
  <c r="I3" i="1"/>
  <c r="I53" i="1" l="1"/>
  <c r="G53" i="1"/>
</calcChain>
</file>

<file path=xl/sharedStrings.xml><?xml version="1.0" encoding="utf-8"?>
<sst xmlns="http://schemas.openxmlformats.org/spreadsheetml/2006/main" count="184" uniqueCount="109">
  <si>
    <t>Status*</t>
  </si>
  <si>
    <t>Priority</t>
  </si>
  <si>
    <t>Project ID</t>
  </si>
  <si>
    <t>Project Name</t>
  </si>
  <si>
    <t>Project Manager</t>
  </si>
  <si>
    <t>Funded Hours</t>
  </si>
  <si>
    <t>Funded Dollars</t>
  </si>
  <si>
    <t>Size Estimate Hours</t>
  </si>
  <si>
    <t>Size Estimate Dollars **</t>
  </si>
  <si>
    <t>Total</t>
  </si>
  <si>
    <t>ROI Payback</t>
  </si>
  <si>
    <t>Cumulative ROI</t>
  </si>
  <si>
    <t>Tangible Benefits Total</t>
  </si>
  <si>
    <t>CF</t>
  </si>
  <si>
    <t>D98162AI</t>
  </si>
  <si>
    <t>EH Enterprise Imp - Accela Implementation</t>
  </si>
  <si>
    <t>Kaiser</t>
  </si>
  <si>
    <t>D19182SM</t>
  </si>
  <si>
    <t>RCOC Traffic Signal Management</t>
  </si>
  <si>
    <t>Faustich</t>
  </si>
  <si>
    <t>D90182L4</t>
  </si>
  <si>
    <t>LAMS Rewrite Phase 4</t>
  </si>
  <si>
    <t>Blackwell</t>
  </si>
  <si>
    <t>D91125PH</t>
  </si>
  <si>
    <t>Equalization LAMS Photo Automation</t>
  </si>
  <si>
    <t>D51137LR</t>
  </si>
  <si>
    <t>OCIA Lease Management Application</t>
  </si>
  <si>
    <t>Gowda</t>
  </si>
  <si>
    <t>DJ2182PG</t>
  </si>
  <si>
    <t>Property Gateway Invoicing Enhancements</t>
  </si>
  <si>
    <t>Williams</t>
  </si>
  <si>
    <t>D93125MD</t>
  </si>
  <si>
    <t>AAT Mandate Program Budget 2023-2024</t>
  </si>
  <si>
    <t>Mandate</t>
  </si>
  <si>
    <t>D52611N2</t>
  </si>
  <si>
    <t>WRC Northstar Replacement Phase 2</t>
  </si>
  <si>
    <t>Madison</t>
  </si>
  <si>
    <t>No Payback</t>
  </si>
  <si>
    <t>D52162AI</t>
  </si>
  <si>
    <t>Accela Foods Implementation</t>
  </si>
  <si>
    <t>D13148RP</t>
  </si>
  <si>
    <t>FPE Resource Planning System</t>
  </si>
  <si>
    <t>Year 3</t>
  </si>
  <si>
    <t>D13147BM</t>
  </si>
  <si>
    <t>FMO Replace BMS Phase 4</t>
  </si>
  <si>
    <t>Year 4</t>
  </si>
  <si>
    <t>D13147CE</t>
  </si>
  <si>
    <t>FM CAMS Enhancements 2023-2024</t>
  </si>
  <si>
    <t>Year 5</t>
  </si>
  <si>
    <t>D93125PS</t>
  </si>
  <si>
    <t>Equalization LAMS Property Split Workflow</t>
  </si>
  <si>
    <t>Year 6</t>
  </si>
  <si>
    <t>D13148II</t>
  </si>
  <si>
    <t xml:space="preserve">FM GIS Indoors Implementation </t>
  </si>
  <si>
    <t>D93125BR</t>
  </si>
  <si>
    <t xml:space="preserve">Equalization BOR Replacement </t>
  </si>
  <si>
    <t>D52611DR</t>
  </si>
  <si>
    <t>WRC Legacy App Rewrite Phase 2</t>
  </si>
  <si>
    <t>D14182PP</t>
  </si>
  <si>
    <t>CAMS Public Request Portal</t>
  </si>
  <si>
    <t>D93182DB</t>
  </si>
  <si>
    <t>BS&amp;A Development Budget 2023-2024</t>
  </si>
  <si>
    <t>Hankins</t>
  </si>
  <si>
    <t>D52611DB</t>
  </si>
  <si>
    <t>WRC Development Budget 2023-2024</t>
  </si>
  <si>
    <t>D13182GB</t>
  </si>
  <si>
    <t>GIS Enterprise Program Budget 2023-2024</t>
  </si>
  <si>
    <t>Moore</t>
  </si>
  <si>
    <t>D52162MP</t>
  </si>
  <si>
    <t>OCHD Mandate Program Budget 2023-2024</t>
  </si>
  <si>
    <t>D13182CE</t>
  </si>
  <si>
    <t>CAMS Enterprise Enhancements 2023-2024</t>
  </si>
  <si>
    <t>TP3186IM</t>
  </si>
  <si>
    <t>Municipal Services IT Program 2023-2024</t>
  </si>
  <si>
    <t>DE3182CL</t>
  </si>
  <si>
    <t>Citizen Engagement Budget - Land LG</t>
  </si>
  <si>
    <t>Metcalf</t>
  </si>
  <si>
    <t>D92040EB</t>
  </si>
  <si>
    <t>Land EBs (requested 2170 total)</t>
  </si>
  <si>
    <t>B</t>
  </si>
  <si>
    <t xml:space="preserve">     CVT EB </t>
  </si>
  <si>
    <t>N/A</t>
  </si>
  <si>
    <t xml:space="preserve">     EDCA EB </t>
  </si>
  <si>
    <t>Wills</t>
  </si>
  <si>
    <t xml:space="preserve">     Equalization Applications EB  </t>
  </si>
  <si>
    <t xml:space="preserve">     Facilities Maintenance &amp; Operations EB </t>
  </si>
  <si>
    <t xml:space="preserve">     Health EB </t>
  </si>
  <si>
    <t xml:space="preserve">     LAMS EB </t>
  </si>
  <si>
    <t xml:space="preserve">     Land Gateway EB </t>
  </si>
  <si>
    <t xml:space="preserve">     Parks &amp; Recreation EB </t>
  </si>
  <si>
    <t xml:space="preserve">     Property Gateway (2GAO) EB </t>
  </si>
  <si>
    <t xml:space="preserve">     Register of Deeds EB </t>
  </si>
  <si>
    <t xml:space="preserve">     Road Commission EB</t>
  </si>
  <si>
    <t xml:space="preserve">     Treasury Applications EB  </t>
  </si>
  <si>
    <t xml:space="preserve">     Treasurer Land Bank (new)</t>
  </si>
  <si>
    <t xml:space="preserve">     WAS EB </t>
  </si>
  <si>
    <t xml:space="preserve">     Airport EB </t>
  </si>
  <si>
    <t>Gosine</t>
  </si>
  <si>
    <t>D99182SB</t>
  </si>
  <si>
    <t>Land Sizing Budget (actulas = 300 as of 7/13/22)</t>
  </si>
  <si>
    <t xml:space="preserve"> </t>
  </si>
  <si>
    <t>2021-22 EBs</t>
  </si>
  <si>
    <t>2023-24 EBs</t>
  </si>
  <si>
    <t>Increase</t>
  </si>
  <si>
    <t>Percent Increase</t>
  </si>
  <si>
    <t>Strategic Plan Alignment</t>
  </si>
  <si>
    <t>Tech Debt Check</t>
  </si>
  <si>
    <t>High Risk</t>
  </si>
  <si>
    <t>Medium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</si>
</sst>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4" fontId="2" fillId="2" borderId="2" xfId="2" applyNumberFormat="1" applyFont="1" applyFill="1" applyBorder="1" applyAlignment="1">
      <alignment horizontal="center" wrapText="1"/>
    </xf>
    <xf numFmtId="164" fontId="2" fillId="2" borderId="4" xfId="2" applyNumberFormat="1" applyFont="1" applyFill="1" applyBorder="1" applyAlignment="1">
      <alignment horizontal="center" wrapText="1"/>
    </xf>
    <xf numFmtId="164" fontId="2" fillId="3" borderId="3" xfId="2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6" fontId="3" fillId="0" borderId="2" xfId="4" applyNumberFormat="1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left" wrapText="1"/>
    </xf>
    <xf numFmtId="164" fontId="3" fillId="0" borderId="4" xfId="2" applyNumberFormat="1" applyFont="1" applyFill="1" applyBorder="1" applyAlignment="1">
      <alignment horizontal="right" wrapText="1"/>
    </xf>
    <xf numFmtId="0" fontId="3" fillId="0" borderId="1" xfId="0" applyFont="1" applyBorder="1"/>
    <xf numFmtId="0" fontId="3" fillId="0" borderId="8" xfId="0" applyFont="1" applyBorder="1" applyAlignment="1">
      <alignment horizontal="left"/>
    </xf>
    <xf numFmtId="166" fontId="3" fillId="0" borderId="2" xfId="4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164" fontId="3" fillId="4" borderId="4" xfId="2" applyNumberFormat="1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164" fontId="3" fillId="5" borderId="4" xfId="2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center" wrapText="1"/>
    </xf>
    <xf numFmtId="166" fontId="3" fillId="0" borderId="7" xfId="4" applyNumberFormat="1" applyFont="1" applyFill="1" applyBorder="1" applyAlignment="1">
      <alignment horizontal="right" wrapText="1"/>
    </xf>
    <xf numFmtId="166" fontId="3" fillId="0" borderId="1" xfId="4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165" fontId="3" fillId="0" borderId="12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65" fontId="3" fillId="0" borderId="12" xfId="1" applyNumberFormat="1" applyFont="1" applyBorder="1"/>
    <xf numFmtId="166" fontId="3" fillId="0" borderId="1" xfId="4" applyNumberFormat="1" applyFont="1" applyFill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5" fillId="0" borderId="0" xfId="0" applyFont="1" applyAlignment="1">
      <alignment wrapText="1"/>
    </xf>
    <xf numFmtId="166" fontId="3" fillId="0" borderId="9" xfId="4" applyNumberFormat="1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65" fontId="3" fillId="0" borderId="1" xfId="5" applyNumberFormat="1" applyFont="1" applyBorder="1"/>
    <xf numFmtId="3" fontId="3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3" fillId="0" borderId="6" xfId="0" applyFont="1" applyBorder="1" applyAlignment="1">
      <alignment horizontal="left"/>
    </xf>
    <xf numFmtId="165" fontId="3" fillId="0" borderId="6" xfId="1" applyNumberFormat="1" applyFont="1" applyFill="1" applyBorder="1" applyAlignment="1">
      <alignment horizontal="right" wrapText="1"/>
    </xf>
    <xf numFmtId="164" fontId="3" fillId="0" borderId="7" xfId="2" applyNumberFormat="1" applyFont="1" applyFill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right" wrapText="1"/>
    </xf>
    <xf numFmtId="164" fontId="3" fillId="0" borderId="4" xfId="2" applyNumberFormat="1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0" xfId="0" applyFont="1"/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/>
    <xf numFmtId="164" fontId="3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wrapText="1"/>
    </xf>
    <xf numFmtId="164" fontId="3" fillId="0" borderId="6" xfId="0" applyNumberFormat="1" applyFont="1" applyBorder="1" applyAlignment="1">
      <alignment horizontal="right" wrapText="1"/>
    </xf>
    <xf numFmtId="165" fontId="3" fillId="0" borderId="6" xfId="1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wrapText="1"/>
    </xf>
    <xf numFmtId="164" fontId="3" fillId="0" borderId="17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right" wrapText="1"/>
    </xf>
    <xf numFmtId="3" fontId="2" fillId="0" borderId="18" xfId="1" applyNumberFormat="1" applyFont="1" applyBorder="1" applyAlignment="1"/>
    <xf numFmtId="3" fontId="2" fillId="0" borderId="18" xfId="1" applyNumberFormat="1" applyFont="1" applyBorder="1" applyAlignment="1">
      <alignment wrapText="1"/>
    </xf>
    <xf numFmtId="3" fontId="2" fillId="0" borderId="19" xfId="1" applyNumberFormat="1" applyFont="1" applyBorder="1" applyAlignment="1"/>
    <xf numFmtId="3" fontId="2" fillId="0" borderId="19" xfId="1" applyNumberFormat="1" applyFont="1" applyFill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3" fontId="2" fillId="0" borderId="0" xfId="1" applyNumberFormat="1" applyFont="1" applyBorder="1" applyAlignment="1"/>
    <xf numFmtId="3" fontId="2" fillId="0" borderId="0" xfId="1" applyNumberFormat="1" applyFont="1" applyBorder="1" applyAlignment="1">
      <alignment wrapText="1"/>
    </xf>
    <xf numFmtId="3" fontId="2" fillId="0" borderId="0" xfId="1" applyNumberFormat="1" applyFont="1" applyFill="1" applyBorder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9" fontId="2" fillId="0" borderId="0" xfId="3" applyFont="1" applyBorder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 applyAlignment="1">
      <alignment horizontal="right" wrapText="1"/>
    </xf>
    <xf numFmtId="164" fontId="3" fillId="0" borderId="0" xfId="2" applyNumberFormat="1" applyFont="1"/>
    <xf numFmtId="0" fontId="3" fillId="3" borderId="0" xfId="0" applyFont="1" applyFill="1"/>
    <xf numFmtId="164" fontId="3" fillId="0" borderId="9" xfId="0" applyNumberFormat="1" applyFont="1" applyBorder="1" applyAlignment="1">
      <alignment horizont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right" wrapText="1"/>
    </xf>
    <xf numFmtId="164" fontId="3" fillId="0" borderId="0" xfId="2" applyNumberFormat="1" applyFont="1" applyFill="1"/>
    <xf numFmtId="164" fontId="2" fillId="7" borderId="3" xfId="2" applyNumberFormat="1" applyFont="1" applyFill="1" applyBorder="1" applyAlignment="1">
      <alignment horizont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right" wrapText="1"/>
    </xf>
    <xf numFmtId="0" fontId="3" fillId="0" borderId="20" xfId="0" applyFont="1" applyBorder="1" applyAlignment="1">
      <alignment horizontal="left"/>
    </xf>
    <xf numFmtId="164" fontId="3" fillId="5" borderId="0" xfId="4" applyNumberFormat="1" applyFont="1" applyFill="1" applyBorder="1" applyAlignment="1">
      <alignment horizontal="center" vertical="center" wrapText="1"/>
    </xf>
    <xf numFmtId="164" fontId="3" fillId="4" borderId="0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9" fontId="3" fillId="0" borderId="0" xfId="0" applyNumberFormat="1" applyFont="1"/>
    <xf numFmtId="164" fontId="3" fillId="0" borderId="1" xfId="4" applyNumberFormat="1" applyFont="1" applyFill="1" applyBorder="1" applyAlignment="1">
      <alignment horizontal="right" wrapText="1"/>
    </xf>
    <xf numFmtId="164" fontId="3" fillId="0" borderId="9" xfId="4" applyNumberFormat="1" applyFont="1" applyFill="1" applyBorder="1" applyAlignment="1">
      <alignment horizontal="right" wrapText="1"/>
    </xf>
    <xf numFmtId="164" fontId="3" fillId="0" borderId="2" xfId="4" applyNumberFormat="1" applyFont="1" applyFill="1" applyBorder="1" applyAlignment="1">
      <alignment horizontal="right" wrapText="1"/>
    </xf>
    <xf numFmtId="164" fontId="3" fillId="0" borderId="7" xfId="4" applyNumberFormat="1" applyFont="1" applyFill="1" applyBorder="1" applyAlignment="1">
      <alignment horizontal="right" wrapText="1"/>
    </xf>
    <xf numFmtId="164" fontId="3" fillId="0" borderId="2" xfId="4" applyNumberFormat="1" applyFont="1" applyFill="1" applyBorder="1" applyAlignment="1">
      <alignment wrapText="1"/>
    </xf>
    <xf numFmtId="166" fontId="3" fillId="0" borderId="9" xfId="4" applyNumberFormat="1" applyFont="1" applyFill="1" applyBorder="1" applyAlignment="1">
      <alignment horizontal="right" wrapText="1"/>
    </xf>
    <xf numFmtId="165" fontId="3" fillId="0" borderId="12" xfId="1" applyNumberFormat="1" applyFont="1" applyFill="1" applyBorder="1" applyAlignment="1">
      <alignment horizontal="right" wrapText="1"/>
    </xf>
  </cellXfs>
  <cellStyles count="8">
    <cellStyle name="Comma" xfId="1" builtinId="3"/>
    <cellStyle name="Comma 3" xfId="7" xr:uid="{9CA4468C-65D2-49F1-9156-33AE69DEE564}"/>
    <cellStyle name="Comma 4" xfId="5" xr:uid="{E80E224B-05E6-4BEE-B31F-1C88EDF7EC4B}"/>
    <cellStyle name="Currency" xfId="2" builtinId="4"/>
    <cellStyle name="Currency 4" xfId="4" xr:uid="{F06EC90A-D84B-4008-A1EF-5CC9453714D2}"/>
    <cellStyle name="Normal" xfId="0" builtinId="0"/>
    <cellStyle name="Normal 2" xfId="6" xr:uid="{774F37BB-FD31-47F6-8B62-6286BFC3EF2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7643-C300-4102-8A4B-717D899E0D24}">
  <sheetPr>
    <pageSetUpPr fitToPage="1"/>
  </sheetPr>
  <dimension ref="A1:AM224"/>
  <sheetViews>
    <sheetView tabSelected="1" zoomScale="110" zoomScaleNormal="110" workbookViewId="0">
      <selection activeCell="B34" sqref="B34"/>
    </sheetView>
  </sheetViews>
  <sheetFormatPr defaultRowHeight="11.25" x14ac:dyDescent="0.2"/>
  <cols>
    <col min="1" max="1" width="7.28515625" style="51" bestFit="1" customWidth="1"/>
    <col min="2" max="2" width="9.5703125" style="71" customWidth="1"/>
    <col min="3" max="3" width="9.28515625" style="51" bestFit="1" customWidth="1"/>
    <col min="4" max="4" width="37.85546875" style="10" customWidth="1"/>
    <col min="5" max="5" width="7.42578125" style="10" bestFit="1" customWidth="1"/>
    <col min="6" max="6" width="10" style="81" bestFit="1" customWidth="1"/>
    <col min="7" max="7" width="9.7109375" style="82" bestFit="1" customWidth="1"/>
    <col min="8" max="8" width="11.28515625" style="83" bestFit="1" customWidth="1"/>
    <col min="9" max="9" width="10.5703125" style="84" customWidth="1"/>
    <col min="10" max="10" width="9.140625" style="51"/>
    <col min="11" max="11" width="13.140625" style="85" bestFit="1" customWidth="1"/>
    <col min="12" max="12" width="14.85546875" style="76" bestFit="1" customWidth="1"/>
    <col min="13" max="13" width="13.140625" style="51" customWidth="1"/>
    <col min="14" max="240" width="9.140625" style="51"/>
    <col min="241" max="241" width="7.28515625" style="51" bestFit="1" customWidth="1"/>
    <col min="242" max="242" width="9.5703125" style="51" customWidth="1"/>
    <col min="243" max="243" width="9.28515625" style="51" bestFit="1" customWidth="1"/>
    <col min="244" max="244" width="44.28515625" style="51" customWidth="1"/>
    <col min="245" max="245" width="7.42578125" style="51" bestFit="1" customWidth="1"/>
    <col min="246" max="246" width="10" style="51" bestFit="1" customWidth="1"/>
    <col min="247" max="247" width="9.7109375" style="51" bestFit="1" customWidth="1"/>
    <col min="248" max="248" width="11.28515625" style="51" bestFit="1" customWidth="1"/>
    <col min="249" max="249" width="10.5703125" style="51" customWidth="1"/>
    <col min="250" max="250" width="7" style="51" customWidth="1"/>
    <col min="251" max="251" width="7.140625" style="51" customWidth="1"/>
    <col min="252" max="252" width="7.42578125" style="51" customWidth="1"/>
    <col min="253" max="253" width="6.28515625" style="51" customWidth="1"/>
    <col min="254" max="254" width="5.7109375" style="51" customWidth="1"/>
    <col min="255" max="255" width="5" style="51" customWidth="1"/>
    <col min="256" max="256" width="5.7109375" style="51" customWidth="1"/>
    <col min="257" max="257" width="4.85546875" style="51" customWidth="1"/>
    <col min="258" max="258" width="5.7109375" style="51" customWidth="1"/>
    <col min="259" max="259" width="4.85546875" style="51" customWidth="1"/>
    <col min="260" max="260" width="5.7109375" style="51" customWidth="1"/>
    <col min="261" max="261" width="4.85546875" style="51" customWidth="1"/>
    <col min="262" max="262" width="5.7109375" style="51" customWidth="1"/>
    <col min="263" max="263" width="4.85546875" style="51" bestFit="1" customWidth="1"/>
    <col min="264" max="264" width="5.85546875" style="51" bestFit="1" customWidth="1"/>
    <col min="265" max="265" width="6.28515625" style="51" bestFit="1" customWidth="1"/>
    <col min="266" max="266" width="9.140625" style="51"/>
    <col min="267" max="267" width="13.140625" style="51" bestFit="1" customWidth="1"/>
    <col min="268" max="268" width="14.85546875" style="51" bestFit="1" customWidth="1"/>
    <col min="269" max="496" width="9.140625" style="51"/>
    <col min="497" max="497" width="7.28515625" style="51" bestFit="1" customWidth="1"/>
    <col min="498" max="498" width="9.5703125" style="51" customWidth="1"/>
    <col min="499" max="499" width="9.28515625" style="51" bestFit="1" customWidth="1"/>
    <col min="500" max="500" width="44.28515625" style="51" customWidth="1"/>
    <col min="501" max="501" width="7.42578125" style="51" bestFit="1" customWidth="1"/>
    <col min="502" max="502" width="10" style="51" bestFit="1" customWidth="1"/>
    <col min="503" max="503" width="9.7109375" style="51" bestFit="1" customWidth="1"/>
    <col min="504" max="504" width="11.28515625" style="51" bestFit="1" customWidth="1"/>
    <col min="505" max="505" width="10.5703125" style="51" customWidth="1"/>
    <col min="506" max="506" width="7" style="51" customWidth="1"/>
    <col min="507" max="507" width="7.140625" style="51" customWidth="1"/>
    <col min="508" max="508" width="7.42578125" style="51" customWidth="1"/>
    <col min="509" max="509" width="6.28515625" style="51" customWidth="1"/>
    <col min="510" max="510" width="5.7109375" style="51" customWidth="1"/>
    <col min="511" max="511" width="5" style="51" customWidth="1"/>
    <col min="512" max="512" width="5.7109375" style="51" customWidth="1"/>
    <col min="513" max="513" width="4.85546875" style="51" customWidth="1"/>
    <col min="514" max="514" width="5.7109375" style="51" customWidth="1"/>
    <col min="515" max="515" width="4.85546875" style="51" customWidth="1"/>
    <col min="516" max="516" width="5.7109375" style="51" customWidth="1"/>
    <col min="517" max="517" width="4.85546875" style="51" customWidth="1"/>
    <col min="518" max="518" width="5.7109375" style="51" customWidth="1"/>
    <col min="519" max="519" width="4.85546875" style="51" bestFit="1" customWidth="1"/>
    <col min="520" max="520" width="5.85546875" style="51" bestFit="1" customWidth="1"/>
    <col min="521" max="521" width="6.28515625" style="51" bestFit="1" customWidth="1"/>
    <col min="522" max="522" width="9.140625" style="51"/>
    <col min="523" max="523" width="13.140625" style="51" bestFit="1" customWidth="1"/>
    <col min="524" max="524" width="14.85546875" style="51" bestFit="1" customWidth="1"/>
    <col min="525" max="752" width="9.140625" style="51"/>
    <col min="753" max="753" width="7.28515625" style="51" bestFit="1" customWidth="1"/>
    <col min="754" max="754" width="9.5703125" style="51" customWidth="1"/>
    <col min="755" max="755" width="9.28515625" style="51" bestFit="1" customWidth="1"/>
    <col min="756" max="756" width="44.28515625" style="51" customWidth="1"/>
    <col min="757" max="757" width="7.42578125" style="51" bestFit="1" customWidth="1"/>
    <col min="758" max="758" width="10" style="51" bestFit="1" customWidth="1"/>
    <col min="759" max="759" width="9.7109375" style="51" bestFit="1" customWidth="1"/>
    <col min="760" max="760" width="11.28515625" style="51" bestFit="1" customWidth="1"/>
    <col min="761" max="761" width="10.5703125" style="51" customWidth="1"/>
    <col min="762" max="762" width="7" style="51" customWidth="1"/>
    <col min="763" max="763" width="7.140625" style="51" customWidth="1"/>
    <col min="764" max="764" width="7.42578125" style="51" customWidth="1"/>
    <col min="765" max="765" width="6.28515625" style="51" customWidth="1"/>
    <col min="766" max="766" width="5.7109375" style="51" customWidth="1"/>
    <col min="767" max="767" width="5" style="51" customWidth="1"/>
    <col min="768" max="768" width="5.7109375" style="51" customWidth="1"/>
    <col min="769" max="769" width="4.85546875" style="51" customWidth="1"/>
    <col min="770" max="770" width="5.7109375" style="51" customWidth="1"/>
    <col min="771" max="771" width="4.85546875" style="51" customWidth="1"/>
    <col min="772" max="772" width="5.7109375" style="51" customWidth="1"/>
    <col min="773" max="773" width="4.85546875" style="51" customWidth="1"/>
    <col min="774" max="774" width="5.7109375" style="51" customWidth="1"/>
    <col min="775" max="775" width="4.85546875" style="51" bestFit="1" customWidth="1"/>
    <col min="776" max="776" width="5.85546875" style="51" bestFit="1" customWidth="1"/>
    <col min="777" max="777" width="6.28515625" style="51" bestFit="1" customWidth="1"/>
    <col min="778" max="778" width="9.140625" style="51"/>
    <col min="779" max="779" width="13.140625" style="51" bestFit="1" customWidth="1"/>
    <col min="780" max="780" width="14.85546875" style="51" bestFit="1" customWidth="1"/>
    <col min="781" max="1008" width="9.140625" style="51"/>
    <col min="1009" max="1009" width="7.28515625" style="51" bestFit="1" customWidth="1"/>
    <col min="1010" max="1010" width="9.5703125" style="51" customWidth="1"/>
    <col min="1011" max="1011" width="9.28515625" style="51" bestFit="1" customWidth="1"/>
    <col min="1012" max="1012" width="44.28515625" style="51" customWidth="1"/>
    <col min="1013" max="1013" width="7.42578125" style="51" bestFit="1" customWidth="1"/>
    <col min="1014" max="1014" width="10" style="51" bestFit="1" customWidth="1"/>
    <col min="1015" max="1015" width="9.7109375" style="51" bestFit="1" customWidth="1"/>
    <col min="1016" max="1016" width="11.28515625" style="51" bestFit="1" customWidth="1"/>
    <col min="1017" max="1017" width="10.5703125" style="51" customWidth="1"/>
    <col min="1018" max="1018" width="7" style="51" customWidth="1"/>
    <col min="1019" max="1019" width="7.140625" style="51" customWidth="1"/>
    <col min="1020" max="1020" width="7.42578125" style="51" customWidth="1"/>
    <col min="1021" max="1021" width="6.28515625" style="51" customWidth="1"/>
    <col min="1022" max="1022" width="5.7109375" style="51" customWidth="1"/>
    <col min="1023" max="1023" width="5" style="51" customWidth="1"/>
    <col min="1024" max="1024" width="5.7109375" style="51" customWidth="1"/>
    <col min="1025" max="1025" width="4.85546875" style="51" customWidth="1"/>
    <col min="1026" max="1026" width="5.7109375" style="51" customWidth="1"/>
    <col min="1027" max="1027" width="4.85546875" style="51" customWidth="1"/>
    <col min="1028" max="1028" width="5.7109375" style="51" customWidth="1"/>
    <col min="1029" max="1029" width="4.85546875" style="51" customWidth="1"/>
    <col min="1030" max="1030" width="5.7109375" style="51" customWidth="1"/>
    <col min="1031" max="1031" width="4.85546875" style="51" bestFit="1" customWidth="1"/>
    <col min="1032" max="1032" width="5.85546875" style="51" bestFit="1" customWidth="1"/>
    <col min="1033" max="1033" width="6.28515625" style="51" bestFit="1" customWidth="1"/>
    <col min="1034" max="1034" width="9.140625" style="51"/>
    <col min="1035" max="1035" width="13.140625" style="51" bestFit="1" customWidth="1"/>
    <col min="1036" max="1036" width="14.85546875" style="51" bestFit="1" customWidth="1"/>
    <col min="1037" max="1264" width="9.140625" style="51"/>
    <col min="1265" max="1265" width="7.28515625" style="51" bestFit="1" customWidth="1"/>
    <col min="1266" max="1266" width="9.5703125" style="51" customWidth="1"/>
    <col min="1267" max="1267" width="9.28515625" style="51" bestFit="1" customWidth="1"/>
    <col min="1268" max="1268" width="44.28515625" style="51" customWidth="1"/>
    <col min="1269" max="1269" width="7.42578125" style="51" bestFit="1" customWidth="1"/>
    <col min="1270" max="1270" width="10" style="51" bestFit="1" customWidth="1"/>
    <col min="1271" max="1271" width="9.7109375" style="51" bestFit="1" customWidth="1"/>
    <col min="1272" max="1272" width="11.28515625" style="51" bestFit="1" customWidth="1"/>
    <col min="1273" max="1273" width="10.5703125" style="51" customWidth="1"/>
    <col min="1274" max="1274" width="7" style="51" customWidth="1"/>
    <col min="1275" max="1275" width="7.140625" style="51" customWidth="1"/>
    <col min="1276" max="1276" width="7.42578125" style="51" customWidth="1"/>
    <col min="1277" max="1277" width="6.28515625" style="51" customWidth="1"/>
    <col min="1278" max="1278" width="5.7109375" style="51" customWidth="1"/>
    <col min="1279" max="1279" width="5" style="51" customWidth="1"/>
    <col min="1280" max="1280" width="5.7109375" style="51" customWidth="1"/>
    <col min="1281" max="1281" width="4.85546875" style="51" customWidth="1"/>
    <col min="1282" max="1282" width="5.7109375" style="51" customWidth="1"/>
    <col min="1283" max="1283" width="4.85546875" style="51" customWidth="1"/>
    <col min="1284" max="1284" width="5.7109375" style="51" customWidth="1"/>
    <col min="1285" max="1285" width="4.85546875" style="51" customWidth="1"/>
    <col min="1286" max="1286" width="5.7109375" style="51" customWidth="1"/>
    <col min="1287" max="1287" width="4.85546875" style="51" bestFit="1" customWidth="1"/>
    <col min="1288" max="1288" width="5.85546875" style="51" bestFit="1" customWidth="1"/>
    <col min="1289" max="1289" width="6.28515625" style="51" bestFit="1" customWidth="1"/>
    <col min="1290" max="1290" width="9.140625" style="51"/>
    <col min="1291" max="1291" width="13.140625" style="51" bestFit="1" customWidth="1"/>
    <col min="1292" max="1292" width="14.85546875" style="51" bestFit="1" customWidth="1"/>
    <col min="1293" max="1520" width="9.140625" style="51"/>
    <col min="1521" max="1521" width="7.28515625" style="51" bestFit="1" customWidth="1"/>
    <col min="1522" max="1522" width="9.5703125" style="51" customWidth="1"/>
    <col min="1523" max="1523" width="9.28515625" style="51" bestFit="1" customWidth="1"/>
    <col min="1524" max="1524" width="44.28515625" style="51" customWidth="1"/>
    <col min="1525" max="1525" width="7.42578125" style="51" bestFit="1" customWidth="1"/>
    <col min="1526" max="1526" width="10" style="51" bestFit="1" customWidth="1"/>
    <col min="1527" max="1527" width="9.7109375" style="51" bestFit="1" customWidth="1"/>
    <col min="1528" max="1528" width="11.28515625" style="51" bestFit="1" customWidth="1"/>
    <col min="1529" max="1529" width="10.5703125" style="51" customWidth="1"/>
    <col min="1530" max="1530" width="7" style="51" customWidth="1"/>
    <col min="1531" max="1531" width="7.140625" style="51" customWidth="1"/>
    <col min="1532" max="1532" width="7.42578125" style="51" customWidth="1"/>
    <col min="1533" max="1533" width="6.28515625" style="51" customWidth="1"/>
    <col min="1534" max="1534" width="5.7109375" style="51" customWidth="1"/>
    <col min="1535" max="1535" width="5" style="51" customWidth="1"/>
    <col min="1536" max="1536" width="5.7109375" style="51" customWidth="1"/>
    <col min="1537" max="1537" width="4.85546875" style="51" customWidth="1"/>
    <col min="1538" max="1538" width="5.7109375" style="51" customWidth="1"/>
    <col min="1539" max="1539" width="4.85546875" style="51" customWidth="1"/>
    <col min="1540" max="1540" width="5.7109375" style="51" customWidth="1"/>
    <col min="1541" max="1541" width="4.85546875" style="51" customWidth="1"/>
    <col min="1542" max="1542" width="5.7109375" style="51" customWidth="1"/>
    <col min="1543" max="1543" width="4.85546875" style="51" bestFit="1" customWidth="1"/>
    <col min="1544" max="1544" width="5.85546875" style="51" bestFit="1" customWidth="1"/>
    <col min="1545" max="1545" width="6.28515625" style="51" bestFit="1" customWidth="1"/>
    <col min="1546" max="1546" width="9.140625" style="51"/>
    <col min="1547" max="1547" width="13.140625" style="51" bestFit="1" customWidth="1"/>
    <col min="1548" max="1548" width="14.85546875" style="51" bestFit="1" customWidth="1"/>
    <col min="1549" max="1776" width="9.140625" style="51"/>
    <col min="1777" max="1777" width="7.28515625" style="51" bestFit="1" customWidth="1"/>
    <col min="1778" max="1778" width="9.5703125" style="51" customWidth="1"/>
    <col min="1779" max="1779" width="9.28515625" style="51" bestFit="1" customWidth="1"/>
    <col min="1780" max="1780" width="44.28515625" style="51" customWidth="1"/>
    <col min="1781" max="1781" width="7.42578125" style="51" bestFit="1" customWidth="1"/>
    <col min="1782" max="1782" width="10" style="51" bestFit="1" customWidth="1"/>
    <col min="1783" max="1783" width="9.7109375" style="51" bestFit="1" customWidth="1"/>
    <col min="1784" max="1784" width="11.28515625" style="51" bestFit="1" customWidth="1"/>
    <col min="1785" max="1785" width="10.5703125" style="51" customWidth="1"/>
    <col min="1786" max="1786" width="7" style="51" customWidth="1"/>
    <col min="1787" max="1787" width="7.140625" style="51" customWidth="1"/>
    <col min="1788" max="1788" width="7.42578125" style="51" customWidth="1"/>
    <col min="1789" max="1789" width="6.28515625" style="51" customWidth="1"/>
    <col min="1790" max="1790" width="5.7109375" style="51" customWidth="1"/>
    <col min="1791" max="1791" width="5" style="51" customWidth="1"/>
    <col min="1792" max="1792" width="5.7109375" style="51" customWidth="1"/>
    <col min="1793" max="1793" width="4.85546875" style="51" customWidth="1"/>
    <col min="1794" max="1794" width="5.7109375" style="51" customWidth="1"/>
    <col min="1795" max="1795" width="4.85546875" style="51" customWidth="1"/>
    <col min="1796" max="1796" width="5.7109375" style="51" customWidth="1"/>
    <col min="1797" max="1797" width="4.85546875" style="51" customWidth="1"/>
    <col min="1798" max="1798" width="5.7109375" style="51" customWidth="1"/>
    <col min="1799" max="1799" width="4.85546875" style="51" bestFit="1" customWidth="1"/>
    <col min="1800" max="1800" width="5.85546875" style="51" bestFit="1" customWidth="1"/>
    <col min="1801" max="1801" width="6.28515625" style="51" bestFit="1" customWidth="1"/>
    <col min="1802" max="1802" width="9.140625" style="51"/>
    <col min="1803" max="1803" width="13.140625" style="51" bestFit="1" customWidth="1"/>
    <col min="1804" max="1804" width="14.85546875" style="51" bestFit="1" customWidth="1"/>
    <col min="1805" max="2032" width="9.140625" style="51"/>
    <col min="2033" max="2033" width="7.28515625" style="51" bestFit="1" customWidth="1"/>
    <col min="2034" max="2034" width="9.5703125" style="51" customWidth="1"/>
    <col min="2035" max="2035" width="9.28515625" style="51" bestFit="1" customWidth="1"/>
    <col min="2036" max="2036" width="44.28515625" style="51" customWidth="1"/>
    <col min="2037" max="2037" width="7.42578125" style="51" bestFit="1" customWidth="1"/>
    <col min="2038" max="2038" width="10" style="51" bestFit="1" customWidth="1"/>
    <col min="2039" max="2039" width="9.7109375" style="51" bestFit="1" customWidth="1"/>
    <col min="2040" max="2040" width="11.28515625" style="51" bestFit="1" customWidth="1"/>
    <col min="2041" max="2041" width="10.5703125" style="51" customWidth="1"/>
    <col min="2042" max="2042" width="7" style="51" customWidth="1"/>
    <col min="2043" max="2043" width="7.140625" style="51" customWidth="1"/>
    <col min="2044" max="2044" width="7.42578125" style="51" customWidth="1"/>
    <col min="2045" max="2045" width="6.28515625" style="51" customWidth="1"/>
    <col min="2046" max="2046" width="5.7109375" style="51" customWidth="1"/>
    <col min="2047" max="2047" width="5" style="51" customWidth="1"/>
    <col min="2048" max="2048" width="5.7109375" style="51" customWidth="1"/>
    <col min="2049" max="2049" width="4.85546875" style="51" customWidth="1"/>
    <col min="2050" max="2050" width="5.7109375" style="51" customWidth="1"/>
    <col min="2051" max="2051" width="4.85546875" style="51" customWidth="1"/>
    <col min="2052" max="2052" width="5.7109375" style="51" customWidth="1"/>
    <col min="2053" max="2053" width="4.85546875" style="51" customWidth="1"/>
    <col min="2054" max="2054" width="5.7109375" style="51" customWidth="1"/>
    <col min="2055" max="2055" width="4.85546875" style="51" bestFit="1" customWidth="1"/>
    <col min="2056" max="2056" width="5.85546875" style="51" bestFit="1" customWidth="1"/>
    <col min="2057" max="2057" width="6.28515625" style="51" bestFit="1" customWidth="1"/>
    <col min="2058" max="2058" width="9.140625" style="51"/>
    <col min="2059" max="2059" width="13.140625" style="51" bestFit="1" customWidth="1"/>
    <col min="2060" max="2060" width="14.85546875" style="51" bestFit="1" customWidth="1"/>
    <col min="2061" max="2288" width="9.140625" style="51"/>
    <col min="2289" max="2289" width="7.28515625" style="51" bestFit="1" customWidth="1"/>
    <col min="2290" max="2290" width="9.5703125" style="51" customWidth="1"/>
    <col min="2291" max="2291" width="9.28515625" style="51" bestFit="1" customWidth="1"/>
    <col min="2292" max="2292" width="44.28515625" style="51" customWidth="1"/>
    <col min="2293" max="2293" width="7.42578125" style="51" bestFit="1" customWidth="1"/>
    <col min="2294" max="2294" width="10" style="51" bestFit="1" customWidth="1"/>
    <col min="2295" max="2295" width="9.7109375" style="51" bestFit="1" customWidth="1"/>
    <col min="2296" max="2296" width="11.28515625" style="51" bestFit="1" customWidth="1"/>
    <col min="2297" max="2297" width="10.5703125" style="51" customWidth="1"/>
    <col min="2298" max="2298" width="7" style="51" customWidth="1"/>
    <col min="2299" max="2299" width="7.140625" style="51" customWidth="1"/>
    <col min="2300" max="2300" width="7.42578125" style="51" customWidth="1"/>
    <col min="2301" max="2301" width="6.28515625" style="51" customWidth="1"/>
    <col min="2302" max="2302" width="5.7109375" style="51" customWidth="1"/>
    <col min="2303" max="2303" width="5" style="51" customWidth="1"/>
    <col min="2304" max="2304" width="5.7109375" style="51" customWidth="1"/>
    <col min="2305" max="2305" width="4.85546875" style="51" customWidth="1"/>
    <col min="2306" max="2306" width="5.7109375" style="51" customWidth="1"/>
    <col min="2307" max="2307" width="4.85546875" style="51" customWidth="1"/>
    <col min="2308" max="2308" width="5.7109375" style="51" customWidth="1"/>
    <col min="2309" max="2309" width="4.85546875" style="51" customWidth="1"/>
    <col min="2310" max="2310" width="5.7109375" style="51" customWidth="1"/>
    <col min="2311" max="2311" width="4.85546875" style="51" bestFit="1" customWidth="1"/>
    <col min="2312" max="2312" width="5.85546875" style="51" bestFit="1" customWidth="1"/>
    <col min="2313" max="2313" width="6.28515625" style="51" bestFit="1" customWidth="1"/>
    <col min="2314" max="2314" width="9.140625" style="51"/>
    <col min="2315" max="2315" width="13.140625" style="51" bestFit="1" customWidth="1"/>
    <col min="2316" max="2316" width="14.85546875" style="51" bestFit="1" customWidth="1"/>
    <col min="2317" max="2544" width="9.140625" style="51"/>
    <col min="2545" max="2545" width="7.28515625" style="51" bestFit="1" customWidth="1"/>
    <col min="2546" max="2546" width="9.5703125" style="51" customWidth="1"/>
    <col min="2547" max="2547" width="9.28515625" style="51" bestFit="1" customWidth="1"/>
    <col min="2548" max="2548" width="44.28515625" style="51" customWidth="1"/>
    <col min="2549" max="2549" width="7.42578125" style="51" bestFit="1" customWidth="1"/>
    <col min="2550" max="2550" width="10" style="51" bestFit="1" customWidth="1"/>
    <col min="2551" max="2551" width="9.7109375" style="51" bestFit="1" customWidth="1"/>
    <col min="2552" max="2552" width="11.28515625" style="51" bestFit="1" customWidth="1"/>
    <col min="2553" max="2553" width="10.5703125" style="51" customWidth="1"/>
    <col min="2554" max="2554" width="7" style="51" customWidth="1"/>
    <col min="2555" max="2555" width="7.140625" style="51" customWidth="1"/>
    <col min="2556" max="2556" width="7.42578125" style="51" customWidth="1"/>
    <col min="2557" max="2557" width="6.28515625" style="51" customWidth="1"/>
    <col min="2558" max="2558" width="5.7109375" style="51" customWidth="1"/>
    <col min="2559" max="2559" width="5" style="51" customWidth="1"/>
    <col min="2560" max="2560" width="5.7109375" style="51" customWidth="1"/>
    <col min="2561" max="2561" width="4.85546875" style="51" customWidth="1"/>
    <col min="2562" max="2562" width="5.7109375" style="51" customWidth="1"/>
    <col min="2563" max="2563" width="4.85546875" style="51" customWidth="1"/>
    <col min="2564" max="2564" width="5.7109375" style="51" customWidth="1"/>
    <col min="2565" max="2565" width="4.85546875" style="51" customWidth="1"/>
    <col min="2566" max="2566" width="5.7109375" style="51" customWidth="1"/>
    <col min="2567" max="2567" width="4.85546875" style="51" bestFit="1" customWidth="1"/>
    <col min="2568" max="2568" width="5.85546875" style="51" bestFit="1" customWidth="1"/>
    <col min="2569" max="2569" width="6.28515625" style="51" bestFit="1" customWidth="1"/>
    <col min="2570" max="2570" width="9.140625" style="51"/>
    <col min="2571" max="2571" width="13.140625" style="51" bestFit="1" customWidth="1"/>
    <col min="2572" max="2572" width="14.85546875" style="51" bestFit="1" customWidth="1"/>
    <col min="2573" max="2800" width="9.140625" style="51"/>
    <col min="2801" max="2801" width="7.28515625" style="51" bestFit="1" customWidth="1"/>
    <col min="2802" max="2802" width="9.5703125" style="51" customWidth="1"/>
    <col min="2803" max="2803" width="9.28515625" style="51" bestFit="1" customWidth="1"/>
    <col min="2804" max="2804" width="44.28515625" style="51" customWidth="1"/>
    <col min="2805" max="2805" width="7.42578125" style="51" bestFit="1" customWidth="1"/>
    <col min="2806" max="2806" width="10" style="51" bestFit="1" customWidth="1"/>
    <col min="2807" max="2807" width="9.7109375" style="51" bestFit="1" customWidth="1"/>
    <col min="2808" max="2808" width="11.28515625" style="51" bestFit="1" customWidth="1"/>
    <col min="2809" max="2809" width="10.5703125" style="51" customWidth="1"/>
    <col min="2810" max="2810" width="7" style="51" customWidth="1"/>
    <col min="2811" max="2811" width="7.140625" style="51" customWidth="1"/>
    <col min="2812" max="2812" width="7.42578125" style="51" customWidth="1"/>
    <col min="2813" max="2813" width="6.28515625" style="51" customWidth="1"/>
    <col min="2814" max="2814" width="5.7109375" style="51" customWidth="1"/>
    <col min="2815" max="2815" width="5" style="51" customWidth="1"/>
    <col min="2816" max="2816" width="5.7109375" style="51" customWidth="1"/>
    <col min="2817" max="2817" width="4.85546875" style="51" customWidth="1"/>
    <col min="2818" max="2818" width="5.7109375" style="51" customWidth="1"/>
    <col min="2819" max="2819" width="4.85546875" style="51" customWidth="1"/>
    <col min="2820" max="2820" width="5.7109375" style="51" customWidth="1"/>
    <col min="2821" max="2821" width="4.85546875" style="51" customWidth="1"/>
    <col min="2822" max="2822" width="5.7109375" style="51" customWidth="1"/>
    <col min="2823" max="2823" width="4.85546875" style="51" bestFit="1" customWidth="1"/>
    <col min="2824" max="2824" width="5.85546875" style="51" bestFit="1" customWidth="1"/>
    <col min="2825" max="2825" width="6.28515625" style="51" bestFit="1" customWidth="1"/>
    <col min="2826" max="2826" width="9.140625" style="51"/>
    <col min="2827" max="2827" width="13.140625" style="51" bestFit="1" customWidth="1"/>
    <col min="2828" max="2828" width="14.85546875" style="51" bestFit="1" customWidth="1"/>
    <col min="2829" max="3056" width="9.140625" style="51"/>
    <col min="3057" max="3057" width="7.28515625" style="51" bestFit="1" customWidth="1"/>
    <col min="3058" max="3058" width="9.5703125" style="51" customWidth="1"/>
    <col min="3059" max="3059" width="9.28515625" style="51" bestFit="1" customWidth="1"/>
    <col min="3060" max="3060" width="44.28515625" style="51" customWidth="1"/>
    <col min="3061" max="3061" width="7.42578125" style="51" bestFit="1" customWidth="1"/>
    <col min="3062" max="3062" width="10" style="51" bestFit="1" customWidth="1"/>
    <col min="3063" max="3063" width="9.7109375" style="51" bestFit="1" customWidth="1"/>
    <col min="3064" max="3064" width="11.28515625" style="51" bestFit="1" customWidth="1"/>
    <col min="3065" max="3065" width="10.5703125" style="51" customWidth="1"/>
    <col min="3066" max="3066" width="7" style="51" customWidth="1"/>
    <col min="3067" max="3067" width="7.140625" style="51" customWidth="1"/>
    <col min="3068" max="3068" width="7.42578125" style="51" customWidth="1"/>
    <col min="3069" max="3069" width="6.28515625" style="51" customWidth="1"/>
    <col min="3070" max="3070" width="5.7109375" style="51" customWidth="1"/>
    <col min="3071" max="3071" width="5" style="51" customWidth="1"/>
    <col min="3072" max="3072" width="5.7109375" style="51" customWidth="1"/>
    <col min="3073" max="3073" width="4.85546875" style="51" customWidth="1"/>
    <col min="3074" max="3074" width="5.7109375" style="51" customWidth="1"/>
    <col min="3075" max="3075" width="4.85546875" style="51" customWidth="1"/>
    <col min="3076" max="3076" width="5.7109375" style="51" customWidth="1"/>
    <col min="3077" max="3077" width="4.85546875" style="51" customWidth="1"/>
    <col min="3078" max="3078" width="5.7109375" style="51" customWidth="1"/>
    <col min="3079" max="3079" width="4.85546875" style="51" bestFit="1" customWidth="1"/>
    <col min="3080" max="3080" width="5.85546875" style="51" bestFit="1" customWidth="1"/>
    <col min="3081" max="3081" width="6.28515625" style="51" bestFit="1" customWidth="1"/>
    <col min="3082" max="3082" width="9.140625" style="51"/>
    <col min="3083" max="3083" width="13.140625" style="51" bestFit="1" customWidth="1"/>
    <col min="3084" max="3084" width="14.85546875" style="51" bestFit="1" customWidth="1"/>
    <col min="3085" max="3312" width="9.140625" style="51"/>
    <col min="3313" max="3313" width="7.28515625" style="51" bestFit="1" customWidth="1"/>
    <col min="3314" max="3314" width="9.5703125" style="51" customWidth="1"/>
    <col min="3315" max="3315" width="9.28515625" style="51" bestFit="1" customWidth="1"/>
    <col min="3316" max="3316" width="44.28515625" style="51" customWidth="1"/>
    <col min="3317" max="3317" width="7.42578125" style="51" bestFit="1" customWidth="1"/>
    <col min="3318" max="3318" width="10" style="51" bestFit="1" customWidth="1"/>
    <col min="3319" max="3319" width="9.7109375" style="51" bestFit="1" customWidth="1"/>
    <col min="3320" max="3320" width="11.28515625" style="51" bestFit="1" customWidth="1"/>
    <col min="3321" max="3321" width="10.5703125" style="51" customWidth="1"/>
    <col min="3322" max="3322" width="7" style="51" customWidth="1"/>
    <col min="3323" max="3323" width="7.140625" style="51" customWidth="1"/>
    <col min="3324" max="3324" width="7.42578125" style="51" customWidth="1"/>
    <col min="3325" max="3325" width="6.28515625" style="51" customWidth="1"/>
    <col min="3326" max="3326" width="5.7109375" style="51" customWidth="1"/>
    <col min="3327" max="3327" width="5" style="51" customWidth="1"/>
    <col min="3328" max="3328" width="5.7109375" style="51" customWidth="1"/>
    <col min="3329" max="3329" width="4.85546875" style="51" customWidth="1"/>
    <col min="3330" max="3330" width="5.7109375" style="51" customWidth="1"/>
    <col min="3331" max="3331" width="4.85546875" style="51" customWidth="1"/>
    <col min="3332" max="3332" width="5.7109375" style="51" customWidth="1"/>
    <col min="3333" max="3333" width="4.85546875" style="51" customWidth="1"/>
    <col min="3334" max="3334" width="5.7109375" style="51" customWidth="1"/>
    <col min="3335" max="3335" width="4.85546875" style="51" bestFit="1" customWidth="1"/>
    <col min="3336" max="3336" width="5.85546875" style="51" bestFit="1" customWidth="1"/>
    <col min="3337" max="3337" width="6.28515625" style="51" bestFit="1" customWidth="1"/>
    <col min="3338" max="3338" width="9.140625" style="51"/>
    <col min="3339" max="3339" width="13.140625" style="51" bestFit="1" customWidth="1"/>
    <col min="3340" max="3340" width="14.85546875" style="51" bestFit="1" customWidth="1"/>
    <col min="3341" max="3568" width="9.140625" style="51"/>
    <col min="3569" max="3569" width="7.28515625" style="51" bestFit="1" customWidth="1"/>
    <col min="3570" max="3570" width="9.5703125" style="51" customWidth="1"/>
    <col min="3571" max="3571" width="9.28515625" style="51" bestFit="1" customWidth="1"/>
    <col min="3572" max="3572" width="44.28515625" style="51" customWidth="1"/>
    <col min="3573" max="3573" width="7.42578125" style="51" bestFit="1" customWidth="1"/>
    <col min="3574" max="3574" width="10" style="51" bestFit="1" customWidth="1"/>
    <col min="3575" max="3575" width="9.7109375" style="51" bestFit="1" customWidth="1"/>
    <col min="3576" max="3576" width="11.28515625" style="51" bestFit="1" customWidth="1"/>
    <col min="3577" max="3577" width="10.5703125" style="51" customWidth="1"/>
    <col min="3578" max="3578" width="7" style="51" customWidth="1"/>
    <col min="3579" max="3579" width="7.140625" style="51" customWidth="1"/>
    <col min="3580" max="3580" width="7.42578125" style="51" customWidth="1"/>
    <col min="3581" max="3581" width="6.28515625" style="51" customWidth="1"/>
    <col min="3582" max="3582" width="5.7109375" style="51" customWidth="1"/>
    <col min="3583" max="3583" width="5" style="51" customWidth="1"/>
    <col min="3584" max="3584" width="5.7109375" style="51" customWidth="1"/>
    <col min="3585" max="3585" width="4.85546875" style="51" customWidth="1"/>
    <col min="3586" max="3586" width="5.7109375" style="51" customWidth="1"/>
    <col min="3587" max="3587" width="4.85546875" style="51" customWidth="1"/>
    <col min="3588" max="3588" width="5.7109375" style="51" customWidth="1"/>
    <col min="3589" max="3589" width="4.85546875" style="51" customWidth="1"/>
    <col min="3590" max="3590" width="5.7109375" style="51" customWidth="1"/>
    <col min="3591" max="3591" width="4.85546875" style="51" bestFit="1" customWidth="1"/>
    <col min="3592" max="3592" width="5.85546875" style="51" bestFit="1" customWidth="1"/>
    <col min="3593" max="3593" width="6.28515625" style="51" bestFit="1" customWidth="1"/>
    <col min="3594" max="3594" width="9.140625" style="51"/>
    <col min="3595" max="3595" width="13.140625" style="51" bestFit="1" customWidth="1"/>
    <col min="3596" max="3596" width="14.85546875" style="51" bestFit="1" customWidth="1"/>
    <col min="3597" max="3824" width="9.140625" style="51"/>
    <col min="3825" max="3825" width="7.28515625" style="51" bestFit="1" customWidth="1"/>
    <col min="3826" max="3826" width="9.5703125" style="51" customWidth="1"/>
    <col min="3827" max="3827" width="9.28515625" style="51" bestFit="1" customWidth="1"/>
    <col min="3828" max="3828" width="44.28515625" style="51" customWidth="1"/>
    <col min="3829" max="3829" width="7.42578125" style="51" bestFit="1" customWidth="1"/>
    <col min="3830" max="3830" width="10" style="51" bestFit="1" customWidth="1"/>
    <col min="3831" max="3831" width="9.7109375" style="51" bestFit="1" customWidth="1"/>
    <col min="3832" max="3832" width="11.28515625" style="51" bestFit="1" customWidth="1"/>
    <col min="3833" max="3833" width="10.5703125" style="51" customWidth="1"/>
    <col min="3834" max="3834" width="7" style="51" customWidth="1"/>
    <col min="3835" max="3835" width="7.140625" style="51" customWidth="1"/>
    <col min="3836" max="3836" width="7.42578125" style="51" customWidth="1"/>
    <col min="3837" max="3837" width="6.28515625" style="51" customWidth="1"/>
    <col min="3838" max="3838" width="5.7109375" style="51" customWidth="1"/>
    <col min="3839" max="3839" width="5" style="51" customWidth="1"/>
    <col min="3840" max="3840" width="5.7109375" style="51" customWidth="1"/>
    <col min="3841" max="3841" width="4.85546875" style="51" customWidth="1"/>
    <col min="3842" max="3842" width="5.7109375" style="51" customWidth="1"/>
    <col min="3843" max="3843" width="4.85546875" style="51" customWidth="1"/>
    <col min="3844" max="3844" width="5.7109375" style="51" customWidth="1"/>
    <col min="3845" max="3845" width="4.85546875" style="51" customWidth="1"/>
    <col min="3846" max="3846" width="5.7109375" style="51" customWidth="1"/>
    <col min="3847" max="3847" width="4.85546875" style="51" bestFit="1" customWidth="1"/>
    <col min="3848" max="3848" width="5.85546875" style="51" bestFit="1" customWidth="1"/>
    <col min="3849" max="3849" width="6.28515625" style="51" bestFit="1" customWidth="1"/>
    <col min="3850" max="3850" width="9.140625" style="51"/>
    <col min="3851" max="3851" width="13.140625" style="51" bestFit="1" customWidth="1"/>
    <col min="3852" max="3852" width="14.85546875" style="51" bestFit="1" customWidth="1"/>
    <col min="3853" max="4080" width="9.140625" style="51"/>
    <col min="4081" max="4081" width="7.28515625" style="51" bestFit="1" customWidth="1"/>
    <col min="4082" max="4082" width="9.5703125" style="51" customWidth="1"/>
    <col min="4083" max="4083" width="9.28515625" style="51" bestFit="1" customWidth="1"/>
    <col min="4084" max="4084" width="44.28515625" style="51" customWidth="1"/>
    <col min="4085" max="4085" width="7.42578125" style="51" bestFit="1" customWidth="1"/>
    <col min="4086" max="4086" width="10" style="51" bestFit="1" customWidth="1"/>
    <col min="4087" max="4087" width="9.7109375" style="51" bestFit="1" customWidth="1"/>
    <col min="4088" max="4088" width="11.28515625" style="51" bestFit="1" customWidth="1"/>
    <col min="4089" max="4089" width="10.5703125" style="51" customWidth="1"/>
    <col min="4090" max="4090" width="7" style="51" customWidth="1"/>
    <col min="4091" max="4091" width="7.140625" style="51" customWidth="1"/>
    <col min="4092" max="4092" width="7.42578125" style="51" customWidth="1"/>
    <col min="4093" max="4093" width="6.28515625" style="51" customWidth="1"/>
    <col min="4094" max="4094" width="5.7109375" style="51" customWidth="1"/>
    <col min="4095" max="4095" width="5" style="51" customWidth="1"/>
    <col min="4096" max="4096" width="5.7109375" style="51" customWidth="1"/>
    <col min="4097" max="4097" width="4.85546875" style="51" customWidth="1"/>
    <col min="4098" max="4098" width="5.7109375" style="51" customWidth="1"/>
    <col min="4099" max="4099" width="4.85546875" style="51" customWidth="1"/>
    <col min="4100" max="4100" width="5.7109375" style="51" customWidth="1"/>
    <col min="4101" max="4101" width="4.85546875" style="51" customWidth="1"/>
    <col min="4102" max="4102" width="5.7109375" style="51" customWidth="1"/>
    <col min="4103" max="4103" width="4.85546875" style="51" bestFit="1" customWidth="1"/>
    <col min="4104" max="4104" width="5.85546875" style="51" bestFit="1" customWidth="1"/>
    <col min="4105" max="4105" width="6.28515625" style="51" bestFit="1" customWidth="1"/>
    <col min="4106" max="4106" width="9.140625" style="51"/>
    <col min="4107" max="4107" width="13.140625" style="51" bestFit="1" customWidth="1"/>
    <col min="4108" max="4108" width="14.85546875" style="51" bestFit="1" customWidth="1"/>
    <col min="4109" max="4336" width="9.140625" style="51"/>
    <col min="4337" max="4337" width="7.28515625" style="51" bestFit="1" customWidth="1"/>
    <col min="4338" max="4338" width="9.5703125" style="51" customWidth="1"/>
    <col min="4339" max="4339" width="9.28515625" style="51" bestFit="1" customWidth="1"/>
    <col min="4340" max="4340" width="44.28515625" style="51" customWidth="1"/>
    <col min="4341" max="4341" width="7.42578125" style="51" bestFit="1" customWidth="1"/>
    <col min="4342" max="4342" width="10" style="51" bestFit="1" customWidth="1"/>
    <col min="4343" max="4343" width="9.7109375" style="51" bestFit="1" customWidth="1"/>
    <col min="4344" max="4344" width="11.28515625" style="51" bestFit="1" customWidth="1"/>
    <col min="4345" max="4345" width="10.5703125" style="51" customWidth="1"/>
    <col min="4346" max="4346" width="7" style="51" customWidth="1"/>
    <col min="4347" max="4347" width="7.140625" style="51" customWidth="1"/>
    <col min="4348" max="4348" width="7.42578125" style="51" customWidth="1"/>
    <col min="4349" max="4349" width="6.28515625" style="51" customWidth="1"/>
    <col min="4350" max="4350" width="5.7109375" style="51" customWidth="1"/>
    <col min="4351" max="4351" width="5" style="51" customWidth="1"/>
    <col min="4352" max="4352" width="5.7109375" style="51" customWidth="1"/>
    <col min="4353" max="4353" width="4.85546875" style="51" customWidth="1"/>
    <col min="4354" max="4354" width="5.7109375" style="51" customWidth="1"/>
    <col min="4355" max="4355" width="4.85546875" style="51" customWidth="1"/>
    <col min="4356" max="4356" width="5.7109375" style="51" customWidth="1"/>
    <col min="4357" max="4357" width="4.85546875" style="51" customWidth="1"/>
    <col min="4358" max="4358" width="5.7109375" style="51" customWidth="1"/>
    <col min="4359" max="4359" width="4.85546875" style="51" bestFit="1" customWidth="1"/>
    <col min="4360" max="4360" width="5.85546875" style="51" bestFit="1" customWidth="1"/>
    <col min="4361" max="4361" width="6.28515625" style="51" bestFit="1" customWidth="1"/>
    <col min="4362" max="4362" width="9.140625" style="51"/>
    <col min="4363" max="4363" width="13.140625" style="51" bestFit="1" customWidth="1"/>
    <col min="4364" max="4364" width="14.85546875" style="51" bestFit="1" customWidth="1"/>
    <col min="4365" max="4592" width="9.140625" style="51"/>
    <col min="4593" max="4593" width="7.28515625" style="51" bestFit="1" customWidth="1"/>
    <col min="4594" max="4594" width="9.5703125" style="51" customWidth="1"/>
    <col min="4595" max="4595" width="9.28515625" style="51" bestFit="1" customWidth="1"/>
    <col min="4596" max="4596" width="44.28515625" style="51" customWidth="1"/>
    <col min="4597" max="4597" width="7.42578125" style="51" bestFit="1" customWidth="1"/>
    <col min="4598" max="4598" width="10" style="51" bestFit="1" customWidth="1"/>
    <col min="4599" max="4599" width="9.7109375" style="51" bestFit="1" customWidth="1"/>
    <col min="4600" max="4600" width="11.28515625" style="51" bestFit="1" customWidth="1"/>
    <col min="4601" max="4601" width="10.5703125" style="51" customWidth="1"/>
    <col min="4602" max="4602" width="7" style="51" customWidth="1"/>
    <col min="4603" max="4603" width="7.140625" style="51" customWidth="1"/>
    <col min="4604" max="4604" width="7.42578125" style="51" customWidth="1"/>
    <col min="4605" max="4605" width="6.28515625" style="51" customWidth="1"/>
    <col min="4606" max="4606" width="5.7109375" style="51" customWidth="1"/>
    <col min="4607" max="4607" width="5" style="51" customWidth="1"/>
    <col min="4608" max="4608" width="5.7109375" style="51" customWidth="1"/>
    <col min="4609" max="4609" width="4.85546875" style="51" customWidth="1"/>
    <col min="4610" max="4610" width="5.7109375" style="51" customWidth="1"/>
    <col min="4611" max="4611" width="4.85546875" style="51" customWidth="1"/>
    <col min="4612" max="4612" width="5.7109375" style="51" customWidth="1"/>
    <col min="4613" max="4613" width="4.85546875" style="51" customWidth="1"/>
    <col min="4614" max="4614" width="5.7109375" style="51" customWidth="1"/>
    <col min="4615" max="4615" width="4.85546875" style="51" bestFit="1" customWidth="1"/>
    <col min="4616" max="4616" width="5.85546875" style="51" bestFit="1" customWidth="1"/>
    <col min="4617" max="4617" width="6.28515625" style="51" bestFit="1" customWidth="1"/>
    <col min="4618" max="4618" width="9.140625" style="51"/>
    <col min="4619" max="4619" width="13.140625" style="51" bestFit="1" customWidth="1"/>
    <col min="4620" max="4620" width="14.85546875" style="51" bestFit="1" customWidth="1"/>
    <col min="4621" max="4848" width="9.140625" style="51"/>
    <col min="4849" max="4849" width="7.28515625" style="51" bestFit="1" customWidth="1"/>
    <col min="4850" max="4850" width="9.5703125" style="51" customWidth="1"/>
    <col min="4851" max="4851" width="9.28515625" style="51" bestFit="1" customWidth="1"/>
    <col min="4852" max="4852" width="44.28515625" style="51" customWidth="1"/>
    <col min="4853" max="4853" width="7.42578125" style="51" bestFit="1" customWidth="1"/>
    <col min="4854" max="4854" width="10" style="51" bestFit="1" customWidth="1"/>
    <col min="4855" max="4855" width="9.7109375" style="51" bestFit="1" customWidth="1"/>
    <col min="4856" max="4856" width="11.28515625" style="51" bestFit="1" customWidth="1"/>
    <col min="4857" max="4857" width="10.5703125" style="51" customWidth="1"/>
    <col min="4858" max="4858" width="7" style="51" customWidth="1"/>
    <col min="4859" max="4859" width="7.140625" style="51" customWidth="1"/>
    <col min="4860" max="4860" width="7.42578125" style="51" customWidth="1"/>
    <col min="4861" max="4861" width="6.28515625" style="51" customWidth="1"/>
    <col min="4862" max="4862" width="5.7109375" style="51" customWidth="1"/>
    <col min="4863" max="4863" width="5" style="51" customWidth="1"/>
    <col min="4864" max="4864" width="5.7109375" style="51" customWidth="1"/>
    <col min="4865" max="4865" width="4.85546875" style="51" customWidth="1"/>
    <col min="4866" max="4866" width="5.7109375" style="51" customWidth="1"/>
    <col min="4867" max="4867" width="4.85546875" style="51" customWidth="1"/>
    <col min="4868" max="4868" width="5.7109375" style="51" customWidth="1"/>
    <col min="4869" max="4869" width="4.85546875" style="51" customWidth="1"/>
    <col min="4870" max="4870" width="5.7109375" style="51" customWidth="1"/>
    <col min="4871" max="4871" width="4.85546875" style="51" bestFit="1" customWidth="1"/>
    <col min="4872" max="4872" width="5.85546875" style="51" bestFit="1" customWidth="1"/>
    <col min="4873" max="4873" width="6.28515625" style="51" bestFit="1" customWidth="1"/>
    <col min="4874" max="4874" width="9.140625" style="51"/>
    <col min="4875" max="4875" width="13.140625" style="51" bestFit="1" customWidth="1"/>
    <col min="4876" max="4876" width="14.85546875" style="51" bestFit="1" customWidth="1"/>
    <col min="4877" max="5104" width="9.140625" style="51"/>
    <col min="5105" max="5105" width="7.28515625" style="51" bestFit="1" customWidth="1"/>
    <col min="5106" max="5106" width="9.5703125" style="51" customWidth="1"/>
    <col min="5107" max="5107" width="9.28515625" style="51" bestFit="1" customWidth="1"/>
    <col min="5108" max="5108" width="44.28515625" style="51" customWidth="1"/>
    <col min="5109" max="5109" width="7.42578125" style="51" bestFit="1" customWidth="1"/>
    <col min="5110" max="5110" width="10" style="51" bestFit="1" customWidth="1"/>
    <col min="5111" max="5111" width="9.7109375" style="51" bestFit="1" customWidth="1"/>
    <col min="5112" max="5112" width="11.28515625" style="51" bestFit="1" customWidth="1"/>
    <col min="5113" max="5113" width="10.5703125" style="51" customWidth="1"/>
    <col min="5114" max="5114" width="7" style="51" customWidth="1"/>
    <col min="5115" max="5115" width="7.140625" style="51" customWidth="1"/>
    <col min="5116" max="5116" width="7.42578125" style="51" customWidth="1"/>
    <col min="5117" max="5117" width="6.28515625" style="51" customWidth="1"/>
    <col min="5118" max="5118" width="5.7109375" style="51" customWidth="1"/>
    <col min="5119" max="5119" width="5" style="51" customWidth="1"/>
    <col min="5120" max="5120" width="5.7109375" style="51" customWidth="1"/>
    <col min="5121" max="5121" width="4.85546875" style="51" customWidth="1"/>
    <col min="5122" max="5122" width="5.7109375" style="51" customWidth="1"/>
    <col min="5123" max="5123" width="4.85546875" style="51" customWidth="1"/>
    <col min="5124" max="5124" width="5.7109375" style="51" customWidth="1"/>
    <col min="5125" max="5125" width="4.85546875" style="51" customWidth="1"/>
    <col min="5126" max="5126" width="5.7109375" style="51" customWidth="1"/>
    <col min="5127" max="5127" width="4.85546875" style="51" bestFit="1" customWidth="1"/>
    <col min="5128" max="5128" width="5.85546875" style="51" bestFit="1" customWidth="1"/>
    <col min="5129" max="5129" width="6.28515625" style="51" bestFit="1" customWidth="1"/>
    <col min="5130" max="5130" width="9.140625" style="51"/>
    <col min="5131" max="5131" width="13.140625" style="51" bestFit="1" customWidth="1"/>
    <col min="5132" max="5132" width="14.85546875" style="51" bestFit="1" customWidth="1"/>
    <col min="5133" max="5360" width="9.140625" style="51"/>
    <col min="5361" max="5361" width="7.28515625" style="51" bestFit="1" customWidth="1"/>
    <col min="5362" max="5362" width="9.5703125" style="51" customWidth="1"/>
    <col min="5363" max="5363" width="9.28515625" style="51" bestFit="1" customWidth="1"/>
    <col min="5364" max="5364" width="44.28515625" style="51" customWidth="1"/>
    <col min="5365" max="5365" width="7.42578125" style="51" bestFit="1" customWidth="1"/>
    <col min="5366" max="5366" width="10" style="51" bestFit="1" customWidth="1"/>
    <col min="5367" max="5367" width="9.7109375" style="51" bestFit="1" customWidth="1"/>
    <col min="5368" max="5368" width="11.28515625" style="51" bestFit="1" customWidth="1"/>
    <col min="5369" max="5369" width="10.5703125" style="51" customWidth="1"/>
    <col min="5370" max="5370" width="7" style="51" customWidth="1"/>
    <col min="5371" max="5371" width="7.140625" style="51" customWidth="1"/>
    <col min="5372" max="5372" width="7.42578125" style="51" customWidth="1"/>
    <col min="5373" max="5373" width="6.28515625" style="51" customWidth="1"/>
    <col min="5374" max="5374" width="5.7109375" style="51" customWidth="1"/>
    <col min="5375" max="5375" width="5" style="51" customWidth="1"/>
    <col min="5376" max="5376" width="5.7109375" style="51" customWidth="1"/>
    <col min="5377" max="5377" width="4.85546875" style="51" customWidth="1"/>
    <col min="5378" max="5378" width="5.7109375" style="51" customWidth="1"/>
    <col min="5379" max="5379" width="4.85546875" style="51" customWidth="1"/>
    <col min="5380" max="5380" width="5.7109375" style="51" customWidth="1"/>
    <col min="5381" max="5381" width="4.85546875" style="51" customWidth="1"/>
    <col min="5382" max="5382" width="5.7109375" style="51" customWidth="1"/>
    <col min="5383" max="5383" width="4.85546875" style="51" bestFit="1" customWidth="1"/>
    <col min="5384" max="5384" width="5.85546875" style="51" bestFit="1" customWidth="1"/>
    <col min="5385" max="5385" width="6.28515625" style="51" bestFit="1" customWidth="1"/>
    <col min="5386" max="5386" width="9.140625" style="51"/>
    <col min="5387" max="5387" width="13.140625" style="51" bestFit="1" customWidth="1"/>
    <col min="5388" max="5388" width="14.85546875" style="51" bestFit="1" customWidth="1"/>
    <col min="5389" max="5616" width="9.140625" style="51"/>
    <col min="5617" max="5617" width="7.28515625" style="51" bestFit="1" customWidth="1"/>
    <col min="5618" max="5618" width="9.5703125" style="51" customWidth="1"/>
    <col min="5619" max="5619" width="9.28515625" style="51" bestFit="1" customWidth="1"/>
    <col min="5620" max="5620" width="44.28515625" style="51" customWidth="1"/>
    <col min="5621" max="5621" width="7.42578125" style="51" bestFit="1" customWidth="1"/>
    <col min="5622" max="5622" width="10" style="51" bestFit="1" customWidth="1"/>
    <col min="5623" max="5623" width="9.7109375" style="51" bestFit="1" customWidth="1"/>
    <col min="5624" max="5624" width="11.28515625" style="51" bestFit="1" customWidth="1"/>
    <col min="5625" max="5625" width="10.5703125" style="51" customWidth="1"/>
    <col min="5626" max="5626" width="7" style="51" customWidth="1"/>
    <col min="5627" max="5627" width="7.140625" style="51" customWidth="1"/>
    <col min="5628" max="5628" width="7.42578125" style="51" customWidth="1"/>
    <col min="5629" max="5629" width="6.28515625" style="51" customWidth="1"/>
    <col min="5630" max="5630" width="5.7109375" style="51" customWidth="1"/>
    <col min="5631" max="5631" width="5" style="51" customWidth="1"/>
    <col min="5632" max="5632" width="5.7109375" style="51" customWidth="1"/>
    <col min="5633" max="5633" width="4.85546875" style="51" customWidth="1"/>
    <col min="5634" max="5634" width="5.7109375" style="51" customWidth="1"/>
    <col min="5635" max="5635" width="4.85546875" style="51" customWidth="1"/>
    <col min="5636" max="5636" width="5.7109375" style="51" customWidth="1"/>
    <col min="5637" max="5637" width="4.85546875" style="51" customWidth="1"/>
    <col min="5638" max="5638" width="5.7109375" style="51" customWidth="1"/>
    <col min="5639" max="5639" width="4.85546875" style="51" bestFit="1" customWidth="1"/>
    <col min="5640" max="5640" width="5.85546875" style="51" bestFit="1" customWidth="1"/>
    <col min="5641" max="5641" width="6.28515625" style="51" bestFit="1" customWidth="1"/>
    <col min="5642" max="5642" width="9.140625" style="51"/>
    <col min="5643" max="5643" width="13.140625" style="51" bestFit="1" customWidth="1"/>
    <col min="5644" max="5644" width="14.85546875" style="51" bestFit="1" customWidth="1"/>
    <col min="5645" max="5872" width="9.140625" style="51"/>
    <col min="5873" max="5873" width="7.28515625" style="51" bestFit="1" customWidth="1"/>
    <col min="5874" max="5874" width="9.5703125" style="51" customWidth="1"/>
    <col min="5875" max="5875" width="9.28515625" style="51" bestFit="1" customWidth="1"/>
    <col min="5876" max="5876" width="44.28515625" style="51" customWidth="1"/>
    <col min="5877" max="5877" width="7.42578125" style="51" bestFit="1" customWidth="1"/>
    <col min="5878" max="5878" width="10" style="51" bestFit="1" customWidth="1"/>
    <col min="5879" max="5879" width="9.7109375" style="51" bestFit="1" customWidth="1"/>
    <col min="5880" max="5880" width="11.28515625" style="51" bestFit="1" customWidth="1"/>
    <col min="5881" max="5881" width="10.5703125" style="51" customWidth="1"/>
    <col min="5882" max="5882" width="7" style="51" customWidth="1"/>
    <col min="5883" max="5883" width="7.140625" style="51" customWidth="1"/>
    <col min="5884" max="5884" width="7.42578125" style="51" customWidth="1"/>
    <col min="5885" max="5885" width="6.28515625" style="51" customWidth="1"/>
    <col min="5886" max="5886" width="5.7109375" style="51" customWidth="1"/>
    <col min="5887" max="5887" width="5" style="51" customWidth="1"/>
    <col min="5888" max="5888" width="5.7109375" style="51" customWidth="1"/>
    <col min="5889" max="5889" width="4.85546875" style="51" customWidth="1"/>
    <col min="5890" max="5890" width="5.7109375" style="51" customWidth="1"/>
    <col min="5891" max="5891" width="4.85546875" style="51" customWidth="1"/>
    <col min="5892" max="5892" width="5.7109375" style="51" customWidth="1"/>
    <col min="5893" max="5893" width="4.85546875" style="51" customWidth="1"/>
    <col min="5894" max="5894" width="5.7109375" style="51" customWidth="1"/>
    <col min="5895" max="5895" width="4.85546875" style="51" bestFit="1" customWidth="1"/>
    <col min="5896" max="5896" width="5.85546875" style="51" bestFit="1" customWidth="1"/>
    <col min="5897" max="5897" width="6.28515625" style="51" bestFit="1" customWidth="1"/>
    <col min="5898" max="5898" width="9.140625" style="51"/>
    <col min="5899" max="5899" width="13.140625" style="51" bestFit="1" customWidth="1"/>
    <col min="5900" max="5900" width="14.85546875" style="51" bestFit="1" customWidth="1"/>
    <col min="5901" max="6128" width="9.140625" style="51"/>
    <col min="6129" max="6129" width="7.28515625" style="51" bestFit="1" customWidth="1"/>
    <col min="6130" max="6130" width="9.5703125" style="51" customWidth="1"/>
    <col min="6131" max="6131" width="9.28515625" style="51" bestFit="1" customWidth="1"/>
    <col min="6132" max="6132" width="44.28515625" style="51" customWidth="1"/>
    <col min="6133" max="6133" width="7.42578125" style="51" bestFit="1" customWidth="1"/>
    <col min="6134" max="6134" width="10" style="51" bestFit="1" customWidth="1"/>
    <col min="6135" max="6135" width="9.7109375" style="51" bestFit="1" customWidth="1"/>
    <col min="6136" max="6136" width="11.28515625" style="51" bestFit="1" customWidth="1"/>
    <col min="6137" max="6137" width="10.5703125" style="51" customWidth="1"/>
    <col min="6138" max="6138" width="7" style="51" customWidth="1"/>
    <col min="6139" max="6139" width="7.140625" style="51" customWidth="1"/>
    <col min="6140" max="6140" width="7.42578125" style="51" customWidth="1"/>
    <col min="6141" max="6141" width="6.28515625" style="51" customWidth="1"/>
    <col min="6142" max="6142" width="5.7109375" style="51" customWidth="1"/>
    <col min="6143" max="6143" width="5" style="51" customWidth="1"/>
    <col min="6144" max="6144" width="5.7109375" style="51" customWidth="1"/>
    <col min="6145" max="6145" width="4.85546875" style="51" customWidth="1"/>
    <col min="6146" max="6146" width="5.7109375" style="51" customWidth="1"/>
    <col min="6147" max="6147" width="4.85546875" style="51" customWidth="1"/>
    <col min="6148" max="6148" width="5.7109375" style="51" customWidth="1"/>
    <col min="6149" max="6149" width="4.85546875" style="51" customWidth="1"/>
    <col min="6150" max="6150" width="5.7109375" style="51" customWidth="1"/>
    <col min="6151" max="6151" width="4.85546875" style="51" bestFit="1" customWidth="1"/>
    <col min="6152" max="6152" width="5.85546875" style="51" bestFit="1" customWidth="1"/>
    <col min="6153" max="6153" width="6.28515625" style="51" bestFit="1" customWidth="1"/>
    <col min="6154" max="6154" width="9.140625" style="51"/>
    <col min="6155" max="6155" width="13.140625" style="51" bestFit="1" customWidth="1"/>
    <col min="6156" max="6156" width="14.85546875" style="51" bestFit="1" customWidth="1"/>
    <col min="6157" max="6384" width="9.140625" style="51"/>
    <col min="6385" max="6385" width="7.28515625" style="51" bestFit="1" customWidth="1"/>
    <col min="6386" max="6386" width="9.5703125" style="51" customWidth="1"/>
    <col min="6387" max="6387" width="9.28515625" style="51" bestFit="1" customWidth="1"/>
    <col min="6388" max="6388" width="44.28515625" style="51" customWidth="1"/>
    <col min="6389" max="6389" width="7.42578125" style="51" bestFit="1" customWidth="1"/>
    <col min="6390" max="6390" width="10" style="51" bestFit="1" customWidth="1"/>
    <col min="6391" max="6391" width="9.7109375" style="51" bestFit="1" customWidth="1"/>
    <col min="6392" max="6392" width="11.28515625" style="51" bestFit="1" customWidth="1"/>
    <col min="6393" max="6393" width="10.5703125" style="51" customWidth="1"/>
    <col min="6394" max="6394" width="7" style="51" customWidth="1"/>
    <col min="6395" max="6395" width="7.140625" style="51" customWidth="1"/>
    <col min="6396" max="6396" width="7.42578125" style="51" customWidth="1"/>
    <col min="6397" max="6397" width="6.28515625" style="51" customWidth="1"/>
    <col min="6398" max="6398" width="5.7109375" style="51" customWidth="1"/>
    <col min="6399" max="6399" width="5" style="51" customWidth="1"/>
    <col min="6400" max="6400" width="5.7109375" style="51" customWidth="1"/>
    <col min="6401" max="6401" width="4.85546875" style="51" customWidth="1"/>
    <col min="6402" max="6402" width="5.7109375" style="51" customWidth="1"/>
    <col min="6403" max="6403" width="4.85546875" style="51" customWidth="1"/>
    <col min="6404" max="6404" width="5.7109375" style="51" customWidth="1"/>
    <col min="6405" max="6405" width="4.85546875" style="51" customWidth="1"/>
    <col min="6406" max="6406" width="5.7109375" style="51" customWidth="1"/>
    <col min="6407" max="6407" width="4.85546875" style="51" bestFit="1" customWidth="1"/>
    <col min="6408" max="6408" width="5.85546875" style="51" bestFit="1" customWidth="1"/>
    <col min="6409" max="6409" width="6.28515625" style="51" bestFit="1" customWidth="1"/>
    <col min="6410" max="6410" width="9.140625" style="51"/>
    <col min="6411" max="6411" width="13.140625" style="51" bestFit="1" customWidth="1"/>
    <col min="6412" max="6412" width="14.85546875" style="51" bestFit="1" customWidth="1"/>
    <col min="6413" max="6640" width="9.140625" style="51"/>
    <col min="6641" max="6641" width="7.28515625" style="51" bestFit="1" customWidth="1"/>
    <col min="6642" max="6642" width="9.5703125" style="51" customWidth="1"/>
    <col min="6643" max="6643" width="9.28515625" style="51" bestFit="1" customWidth="1"/>
    <col min="6644" max="6644" width="44.28515625" style="51" customWidth="1"/>
    <col min="6645" max="6645" width="7.42578125" style="51" bestFit="1" customWidth="1"/>
    <col min="6646" max="6646" width="10" style="51" bestFit="1" customWidth="1"/>
    <col min="6647" max="6647" width="9.7109375" style="51" bestFit="1" customWidth="1"/>
    <col min="6648" max="6648" width="11.28515625" style="51" bestFit="1" customWidth="1"/>
    <col min="6649" max="6649" width="10.5703125" style="51" customWidth="1"/>
    <col min="6650" max="6650" width="7" style="51" customWidth="1"/>
    <col min="6651" max="6651" width="7.140625" style="51" customWidth="1"/>
    <col min="6652" max="6652" width="7.42578125" style="51" customWidth="1"/>
    <col min="6653" max="6653" width="6.28515625" style="51" customWidth="1"/>
    <col min="6654" max="6654" width="5.7109375" style="51" customWidth="1"/>
    <col min="6655" max="6655" width="5" style="51" customWidth="1"/>
    <col min="6656" max="6656" width="5.7109375" style="51" customWidth="1"/>
    <col min="6657" max="6657" width="4.85546875" style="51" customWidth="1"/>
    <col min="6658" max="6658" width="5.7109375" style="51" customWidth="1"/>
    <col min="6659" max="6659" width="4.85546875" style="51" customWidth="1"/>
    <col min="6660" max="6660" width="5.7109375" style="51" customWidth="1"/>
    <col min="6661" max="6661" width="4.85546875" style="51" customWidth="1"/>
    <col min="6662" max="6662" width="5.7109375" style="51" customWidth="1"/>
    <col min="6663" max="6663" width="4.85546875" style="51" bestFit="1" customWidth="1"/>
    <col min="6664" max="6664" width="5.85546875" style="51" bestFit="1" customWidth="1"/>
    <col min="6665" max="6665" width="6.28515625" style="51" bestFit="1" customWidth="1"/>
    <col min="6666" max="6666" width="9.140625" style="51"/>
    <col min="6667" max="6667" width="13.140625" style="51" bestFit="1" customWidth="1"/>
    <col min="6668" max="6668" width="14.85546875" style="51" bestFit="1" customWidth="1"/>
    <col min="6669" max="6896" width="9.140625" style="51"/>
    <col min="6897" max="6897" width="7.28515625" style="51" bestFit="1" customWidth="1"/>
    <col min="6898" max="6898" width="9.5703125" style="51" customWidth="1"/>
    <col min="6899" max="6899" width="9.28515625" style="51" bestFit="1" customWidth="1"/>
    <col min="6900" max="6900" width="44.28515625" style="51" customWidth="1"/>
    <col min="6901" max="6901" width="7.42578125" style="51" bestFit="1" customWidth="1"/>
    <col min="6902" max="6902" width="10" style="51" bestFit="1" customWidth="1"/>
    <col min="6903" max="6903" width="9.7109375" style="51" bestFit="1" customWidth="1"/>
    <col min="6904" max="6904" width="11.28515625" style="51" bestFit="1" customWidth="1"/>
    <col min="6905" max="6905" width="10.5703125" style="51" customWidth="1"/>
    <col min="6906" max="6906" width="7" style="51" customWidth="1"/>
    <col min="6907" max="6907" width="7.140625" style="51" customWidth="1"/>
    <col min="6908" max="6908" width="7.42578125" style="51" customWidth="1"/>
    <col min="6909" max="6909" width="6.28515625" style="51" customWidth="1"/>
    <col min="6910" max="6910" width="5.7109375" style="51" customWidth="1"/>
    <col min="6911" max="6911" width="5" style="51" customWidth="1"/>
    <col min="6912" max="6912" width="5.7109375" style="51" customWidth="1"/>
    <col min="6913" max="6913" width="4.85546875" style="51" customWidth="1"/>
    <col min="6914" max="6914" width="5.7109375" style="51" customWidth="1"/>
    <col min="6915" max="6915" width="4.85546875" style="51" customWidth="1"/>
    <col min="6916" max="6916" width="5.7109375" style="51" customWidth="1"/>
    <col min="6917" max="6917" width="4.85546875" style="51" customWidth="1"/>
    <col min="6918" max="6918" width="5.7109375" style="51" customWidth="1"/>
    <col min="6919" max="6919" width="4.85546875" style="51" bestFit="1" customWidth="1"/>
    <col min="6920" max="6920" width="5.85546875" style="51" bestFit="1" customWidth="1"/>
    <col min="6921" max="6921" width="6.28515625" style="51" bestFit="1" customWidth="1"/>
    <col min="6922" max="6922" width="9.140625" style="51"/>
    <col min="6923" max="6923" width="13.140625" style="51" bestFit="1" customWidth="1"/>
    <col min="6924" max="6924" width="14.85546875" style="51" bestFit="1" customWidth="1"/>
    <col min="6925" max="7152" width="9.140625" style="51"/>
    <col min="7153" max="7153" width="7.28515625" style="51" bestFit="1" customWidth="1"/>
    <col min="7154" max="7154" width="9.5703125" style="51" customWidth="1"/>
    <col min="7155" max="7155" width="9.28515625" style="51" bestFit="1" customWidth="1"/>
    <col min="7156" max="7156" width="44.28515625" style="51" customWidth="1"/>
    <col min="7157" max="7157" width="7.42578125" style="51" bestFit="1" customWidth="1"/>
    <col min="7158" max="7158" width="10" style="51" bestFit="1" customWidth="1"/>
    <col min="7159" max="7159" width="9.7109375" style="51" bestFit="1" customWidth="1"/>
    <col min="7160" max="7160" width="11.28515625" style="51" bestFit="1" customWidth="1"/>
    <col min="7161" max="7161" width="10.5703125" style="51" customWidth="1"/>
    <col min="7162" max="7162" width="7" style="51" customWidth="1"/>
    <col min="7163" max="7163" width="7.140625" style="51" customWidth="1"/>
    <col min="7164" max="7164" width="7.42578125" style="51" customWidth="1"/>
    <col min="7165" max="7165" width="6.28515625" style="51" customWidth="1"/>
    <col min="7166" max="7166" width="5.7109375" style="51" customWidth="1"/>
    <col min="7167" max="7167" width="5" style="51" customWidth="1"/>
    <col min="7168" max="7168" width="5.7109375" style="51" customWidth="1"/>
    <col min="7169" max="7169" width="4.85546875" style="51" customWidth="1"/>
    <col min="7170" max="7170" width="5.7109375" style="51" customWidth="1"/>
    <col min="7171" max="7171" width="4.85546875" style="51" customWidth="1"/>
    <col min="7172" max="7172" width="5.7109375" style="51" customWidth="1"/>
    <col min="7173" max="7173" width="4.85546875" style="51" customWidth="1"/>
    <col min="7174" max="7174" width="5.7109375" style="51" customWidth="1"/>
    <col min="7175" max="7175" width="4.85546875" style="51" bestFit="1" customWidth="1"/>
    <col min="7176" max="7176" width="5.85546875" style="51" bestFit="1" customWidth="1"/>
    <col min="7177" max="7177" width="6.28515625" style="51" bestFit="1" customWidth="1"/>
    <col min="7178" max="7178" width="9.140625" style="51"/>
    <col min="7179" max="7179" width="13.140625" style="51" bestFit="1" customWidth="1"/>
    <col min="7180" max="7180" width="14.85546875" style="51" bestFit="1" customWidth="1"/>
    <col min="7181" max="7408" width="9.140625" style="51"/>
    <col min="7409" max="7409" width="7.28515625" style="51" bestFit="1" customWidth="1"/>
    <col min="7410" max="7410" width="9.5703125" style="51" customWidth="1"/>
    <col min="7411" max="7411" width="9.28515625" style="51" bestFit="1" customWidth="1"/>
    <col min="7412" max="7412" width="44.28515625" style="51" customWidth="1"/>
    <col min="7413" max="7413" width="7.42578125" style="51" bestFit="1" customWidth="1"/>
    <col min="7414" max="7414" width="10" style="51" bestFit="1" customWidth="1"/>
    <col min="7415" max="7415" width="9.7109375" style="51" bestFit="1" customWidth="1"/>
    <col min="7416" max="7416" width="11.28515625" style="51" bestFit="1" customWidth="1"/>
    <col min="7417" max="7417" width="10.5703125" style="51" customWidth="1"/>
    <col min="7418" max="7418" width="7" style="51" customWidth="1"/>
    <col min="7419" max="7419" width="7.140625" style="51" customWidth="1"/>
    <col min="7420" max="7420" width="7.42578125" style="51" customWidth="1"/>
    <col min="7421" max="7421" width="6.28515625" style="51" customWidth="1"/>
    <col min="7422" max="7422" width="5.7109375" style="51" customWidth="1"/>
    <col min="7423" max="7423" width="5" style="51" customWidth="1"/>
    <col min="7424" max="7424" width="5.7109375" style="51" customWidth="1"/>
    <col min="7425" max="7425" width="4.85546875" style="51" customWidth="1"/>
    <col min="7426" max="7426" width="5.7109375" style="51" customWidth="1"/>
    <col min="7427" max="7427" width="4.85546875" style="51" customWidth="1"/>
    <col min="7428" max="7428" width="5.7109375" style="51" customWidth="1"/>
    <col min="7429" max="7429" width="4.85546875" style="51" customWidth="1"/>
    <col min="7430" max="7430" width="5.7109375" style="51" customWidth="1"/>
    <col min="7431" max="7431" width="4.85546875" style="51" bestFit="1" customWidth="1"/>
    <col min="7432" max="7432" width="5.85546875" style="51" bestFit="1" customWidth="1"/>
    <col min="7433" max="7433" width="6.28515625" style="51" bestFit="1" customWidth="1"/>
    <col min="7434" max="7434" width="9.140625" style="51"/>
    <col min="7435" max="7435" width="13.140625" style="51" bestFit="1" customWidth="1"/>
    <col min="7436" max="7436" width="14.85546875" style="51" bestFit="1" customWidth="1"/>
    <col min="7437" max="7664" width="9.140625" style="51"/>
    <col min="7665" max="7665" width="7.28515625" style="51" bestFit="1" customWidth="1"/>
    <col min="7666" max="7666" width="9.5703125" style="51" customWidth="1"/>
    <col min="7667" max="7667" width="9.28515625" style="51" bestFit="1" customWidth="1"/>
    <col min="7668" max="7668" width="44.28515625" style="51" customWidth="1"/>
    <col min="7669" max="7669" width="7.42578125" style="51" bestFit="1" customWidth="1"/>
    <col min="7670" max="7670" width="10" style="51" bestFit="1" customWidth="1"/>
    <col min="7671" max="7671" width="9.7109375" style="51" bestFit="1" customWidth="1"/>
    <col min="7672" max="7672" width="11.28515625" style="51" bestFit="1" customWidth="1"/>
    <col min="7673" max="7673" width="10.5703125" style="51" customWidth="1"/>
    <col min="7674" max="7674" width="7" style="51" customWidth="1"/>
    <col min="7675" max="7675" width="7.140625" style="51" customWidth="1"/>
    <col min="7676" max="7676" width="7.42578125" style="51" customWidth="1"/>
    <col min="7677" max="7677" width="6.28515625" style="51" customWidth="1"/>
    <col min="7678" max="7678" width="5.7109375" style="51" customWidth="1"/>
    <col min="7679" max="7679" width="5" style="51" customWidth="1"/>
    <col min="7680" max="7680" width="5.7109375" style="51" customWidth="1"/>
    <col min="7681" max="7681" width="4.85546875" style="51" customWidth="1"/>
    <col min="7682" max="7682" width="5.7109375" style="51" customWidth="1"/>
    <col min="7683" max="7683" width="4.85546875" style="51" customWidth="1"/>
    <col min="7684" max="7684" width="5.7109375" style="51" customWidth="1"/>
    <col min="7685" max="7685" width="4.85546875" style="51" customWidth="1"/>
    <col min="7686" max="7686" width="5.7109375" style="51" customWidth="1"/>
    <col min="7687" max="7687" width="4.85546875" style="51" bestFit="1" customWidth="1"/>
    <col min="7688" max="7688" width="5.85546875" style="51" bestFit="1" customWidth="1"/>
    <col min="7689" max="7689" width="6.28515625" style="51" bestFit="1" customWidth="1"/>
    <col min="7690" max="7690" width="9.140625" style="51"/>
    <col min="7691" max="7691" width="13.140625" style="51" bestFit="1" customWidth="1"/>
    <col min="7692" max="7692" width="14.85546875" style="51" bestFit="1" customWidth="1"/>
    <col min="7693" max="7920" width="9.140625" style="51"/>
    <col min="7921" max="7921" width="7.28515625" style="51" bestFit="1" customWidth="1"/>
    <col min="7922" max="7922" width="9.5703125" style="51" customWidth="1"/>
    <col min="7923" max="7923" width="9.28515625" style="51" bestFit="1" customWidth="1"/>
    <col min="7924" max="7924" width="44.28515625" style="51" customWidth="1"/>
    <col min="7925" max="7925" width="7.42578125" style="51" bestFit="1" customWidth="1"/>
    <col min="7926" max="7926" width="10" style="51" bestFit="1" customWidth="1"/>
    <col min="7927" max="7927" width="9.7109375" style="51" bestFit="1" customWidth="1"/>
    <col min="7928" max="7928" width="11.28515625" style="51" bestFit="1" customWidth="1"/>
    <col min="7929" max="7929" width="10.5703125" style="51" customWidth="1"/>
    <col min="7930" max="7930" width="7" style="51" customWidth="1"/>
    <col min="7931" max="7931" width="7.140625" style="51" customWidth="1"/>
    <col min="7932" max="7932" width="7.42578125" style="51" customWidth="1"/>
    <col min="7933" max="7933" width="6.28515625" style="51" customWidth="1"/>
    <col min="7934" max="7934" width="5.7109375" style="51" customWidth="1"/>
    <col min="7935" max="7935" width="5" style="51" customWidth="1"/>
    <col min="7936" max="7936" width="5.7109375" style="51" customWidth="1"/>
    <col min="7937" max="7937" width="4.85546875" style="51" customWidth="1"/>
    <col min="7938" max="7938" width="5.7109375" style="51" customWidth="1"/>
    <col min="7939" max="7939" width="4.85546875" style="51" customWidth="1"/>
    <col min="7940" max="7940" width="5.7109375" style="51" customWidth="1"/>
    <col min="7941" max="7941" width="4.85546875" style="51" customWidth="1"/>
    <col min="7942" max="7942" width="5.7109375" style="51" customWidth="1"/>
    <col min="7943" max="7943" width="4.85546875" style="51" bestFit="1" customWidth="1"/>
    <col min="7944" max="7944" width="5.85546875" style="51" bestFit="1" customWidth="1"/>
    <col min="7945" max="7945" width="6.28515625" style="51" bestFit="1" customWidth="1"/>
    <col min="7946" max="7946" width="9.140625" style="51"/>
    <col min="7947" max="7947" width="13.140625" style="51" bestFit="1" customWidth="1"/>
    <col min="7948" max="7948" width="14.85546875" style="51" bestFit="1" customWidth="1"/>
    <col min="7949" max="8176" width="9.140625" style="51"/>
    <col min="8177" max="8177" width="7.28515625" style="51" bestFit="1" customWidth="1"/>
    <col min="8178" max="8178" width="9.5703125" style="51" customWidth="1"/>
    <col min="8179" max="8179" width="9.28515625" style="51" bestFit="1" customWidth="1"/>
    <col min="8180" max="8180" width="44.28515625" style="51" customWidth="1"/>
    <col min="8181" max="8181" width="7.42578125" style="51" bestFit="1" customWidth="1"/>
    <col min="8182" max="8182" width="10" style="51" bestFit="1" customWidth="1"/>
    <col min="8183" max="8183" width="9.7109375" style="51" bestFit="1" customWidth="1"/>
    <col min="8184" max="8184" width="11.28515625" style="51" bestFit="1" customWidth="1"/>
    <col min="8185" max="8185" width="10.5703125" style="51" customWidth="1"/>
    <col min="8186" max="8186" width="7" style="51" customWidth="1"/>
    <col min="8187" max="8187" width="7.140625" style="51" customWidth="1"/>
    <col min="8188" max="8188" width="7.42578125" style="51" customWidth="1"/>
    <col min="8189" max="8189" width="6.28515625" style="51" customWidth="1"/>
    <col min="8190" max="8190" width="5.7109375" style="51" customWidth="1"/>
    <col min="8191" max="8191" width="5" style="51" customWidth="1"/>
    <col min="8192" max="8192" width="5.7109375" style="51" customWidth="1"/>
    <col min="8193" max="8193" width="4.85546875" style="51" customWidth="1"/>
    <col min="8194" max="8194" width="5.7109375" style="51" customWidth="1"/>
    <col min="8195" max="8195" width="4.85546875" style="51" customWidth="1"/>
    <col min="8196" max="8196" width="5.7109375" style="51" customWidth="1"/>
    <col min="8197" max="8197" width="4.85546875" style="51" customWidth="1"/>
    <col min="8198" max="8198" width="5.7109375" style="51" customWidth="1"/>
    <col min="8199" max="8199" width="4.85546875" style="51" bestFit="1" customWidth="1"/>
    <col min="8200" max="8200" width="5.85546875" style="51" bestFit="1" customWidth="1"/>
    <col min="8201" max="8201" width="6.28515625" style="51" bestFit="1" customWidth="1"/>
    <col min="8202" max="8202" width="9.140625" style="51"/>
    <col min="8203" max="8203" width="13.140625" style="51" bestFit="1" customWidth="1"/>
    <col min="8204" max="8204" width="14.85546875" style="51" bestFit="1" customWidth="1"/>
    <col min="8205" max="8432" width="9.140625" style="51"/>
    <col min="8433" max="8433" width="7.28515625" style="51" bestFit="1" customWidth="1"/>
    <col min="8434" max="8434" width="9.5703125" style="51" customWidth="1"/>
    <col min="8435" max="8435" width="9.28515625" style="51" bestFit="1" customWidth="1"/>
    <col min="8436" max="8436" width="44.28515625" style="51" customWidth="1"/>
    <col min="8437" max="8437" width="7.42578125" style="51" bestFit="1" customWidth="1"/>
    <col min="8438" max="8438" width="10" style="51" bestFit="1" customWidth="1"/>
    <col min="8439" max="8439" width="9.7109375" style="51" bestFit="1" customWidth="1"/>
    <col min="8440" max="8440" width="11.28515625" style="51" bestFit="1" customWidth="1"/>
    <col min="8441" max="8441" width="10.5703125" style="51" customWidth="1"/>
    <col min="8442" max="8442" width="7" style="51" customWidth="1"/>
    <col min="8443" max="8443" width="7.140625" style="51" customWidth="1"/>
    <col min="8444" max="8444" width="7.42578125" style="51" customWidth="1"/>
    <col min="8445" max="8445" width="6.28515625" style="51" customWidth="1"/>
    <col min="8446" max="8446" width="5.7109375" style="51" customWidth="1"/>
    <col min="8447" max="8447" width="5" style="51" customWidth="1"/>
    <col min="8448" max="8448" width="5.7109375" style="51" customWidth="1"/>
    <col min="8449" max="8449" width="4.85546875" style="51" customWidth="1"/>
    <col min="8450" max="8450" width="5.7109375" style="51" customWidth="1"/>
    <col min="8451" max="8451" width="4.85546875" style="51" customWidth="1"/>
    <col min="8452" max="8452" width="5.7109375" style="51" customWidth="1"/>
    <col min="8453" max="8453" width="4.85546875" style="51" customWidth="1"/>
    <col min="8454" max="8454" width="5.7109375" style="51" customWidth="1"/>
    <col min="8455" max="8455" width="4.85546875" style="51" bestFit="1" customWidth="1"/>
    <col min="8456" max="8456" width="5.85546875" style="51" bestFit="1" customWidth="1"/>
    <col min="8457" max="8457" width="6.28515625" style="51" bestFit="1" customWidth="1"/>
    <col min="8458" max="8458" width="9.140625" style="51"/>
    <col min="8459" max="8459" width="13.140625" style="51" bestFit="1" customWidth="1"/>
    <col min="8460" max="8460" width="14.85546875" style="51" bestFit="1" customWidth="1"/>
    <col min="8461" max="8688" width="9.140625" style="51"/>
    <col min="8689" max="8689" width="7.28515625" style="51" bestFit="1" customWidth="1"/>
    <col min="8690" max="8690" width="9.5703125" style="51" customWidth="1"/>
    <col min="8691" max="8691" width="9.28515625" style="51" bestFit="1" customWidth="1"/>
    <col min="8692" max="8692" width="44.28515625" style="51" customWidth="1"/>
    <col min="8693" max="8693" width="7.42578125" style="51" bestFit="1" customWidth="1"/>
    <col min="8694" max="8694" width="10" style="51" bestFit="1" customWidth="1"/>
    <col min="8695" max="8695" width="9.7109375" style="51" bestFit="1" customWidth="1"/>
    <col min="8696" max="8696" width="11.28515625" style="51" bestFit="1" customWidth="1"/>
    <col min="8697" max="8697" width="10.5703125" style="51" customWidth="1"/>
    <col min="8698" max="8698" width="7" style="51" customWidth="1"/>
    <col min="8699" max="8699" width="7.140625" style="51" customWidth="1"/>
    <col min="8700" max="8700" width="7.42578125" style="51" customWidth="1"/>
    <col min="8701" max="8701" width="6.28515625" style="51" customWidth="1"/>
    <col min="8702" max="8702" width="5.7109375" style="51" customWidth="1"/>
    <col min="8703" max="8703" width="5" style="51" customWidth="1"/>
    <col min="8704" max="8704" width="5.7109375" style="51" customWidth="1"/>
    <col min="8705" max="8705" width="4.85546875" style="51" customWidth="1"/>
    <col min="8706" max="8706" width="5.7109375" style="51" customWidth="1"/>
    <col min="8707" max="8707" width="4.85546875" style="51" customWidth="1"/>
    <col min="8708" max="8708" width="5.7109375" style="51" customWidth="1"/>
    <col min="8709" max="8709" width="4.85546875" style="51" customWidth="1"/>
    <col min="8710" max="8710" width="5.7109375" style="51" customWidth="1"/>
    <col min="8711" max="8711" width="4.85546875" style="51" bestFit="1" customWidth="1"/>
    <col min="8712" max="8712" width="5.85546875" style="51" bestFit="1" customWidth="1"/>
    <col min="8713" max="8713" width="6.28515625" style="51" bestFit="1" customWidth="1"/>
    <col min="8714" max="8714" width="9.140625" style="51"/>
    <col min="8715" max="8715" width="13.140625" style="51" bestFit="1" customWidth="1"/>
    <col min="8716" max="8716" width="14.85546875" style="51" bestFit="1" customWidth="1"/>
    <col min="8717" max="8944" width="9.140625" style="51"/>
    <col min="8945" max="8945" width="7.28515625" style="51" bestFit="1" customWidth="1"/>
    <col min="8946" max="8946" width="9.5703125" style="51" customWidth="1"/>
    <col min="8947" max="8947" width="9.28515625" style="51" bestFit="1" customWidth="1"/>
    <col min="8948" max="8948" width="44.28515625" style="51" customWidth="1"/>
    <col min="8949" max="8949" width="7.42578125" style="51" bestFit="1" customWidth="1"/>
    <col min="8950" max="8950" width="10" style="51" bestFit="1" customWidth="1"/>
    <col min="8951" max="8951" width="9.7109375" style="51" bestFit="1" customWidth="1"/>
    <col min="8952" max="8952" width="11.28515625" style="51" bestFit="1" customWidth="1"/>
    <col min="8953" max="8953" width="10.5703125" style="51" customWidth="1"/>
    <col min="8954" max="8954" width="7" style="51" customWidth="1"/>
    <col min="8955" max="8955" width="7.140625" style="51" customWidth="1"/>
    <col min="8956" max="8956" width="7.42578125" style="51" customWidth="1"/>
    <col min="8957" max="8957" width="6.28515625" style="51" customWidth="1"/>
    <col min="8958" max="8958" width="5.7109375" style="51" customWidth="1"/>
    <col min="8959" max="8959" width="5" style="51" customWidth="1"/>
    <col min="8960" max="8960" width="5.7109375" style="51" customWidth="1"/>
    <col min="8961" max="8961" width="4.85546875" style="51" customWidth="1"/>
    <col min="8962" max="8962" width="5.7109375" style="51" customWidth="1"/>
    <col min="8963" max="8963" width="4.85546875" style="51" customWidth="1"/>
    <col min="8964" max="8964" width="5.7109375" style="51" customWidth="1"/>
    <col min="8965" max="8965" width="4.85546875" style="51" customWidth="1"/>
    <col min="8966" max="8966" width="5.7109375" style="51" customWidth="1"/>
    <col min="8967" max="8967" width="4.85546875" style="51" bestFit="1" customWidth="1"/>
    <col min="8968" max="8968" width="5.85546875" style="51" bestFit="1" customWidth="1"/>
    <col min="8969" max="8969" width="6.28515625" style="51" bestFit="1" customWidth="1"/>
    <col min="8970" max="8970" width="9.140625" style="51"/>
    <col min="8971" max="8971" width="13.140625" style="51" bestFit="1" customWidth="1"/>
    <col min="8972" max="8972" width="14.85546875" style="51" bestFit="1" customWidth="1"/>
    <col min="8973" max="9200" width="9.140625" style="51"/>
    <col min="9201" max="9201" width="7.28515625" style="51" bestFit="1" customWidth="1"/>
    <col min="9202" max="9202" width="9.5703125" style="51" customWidth="1"/>
    <col min="9203" max="9203" width="9.28515625" style="51" bestFit="1" customWidth="1"/>
    <col min="9204" max="9204" width="44.28515625" style="51" customWidth="1"/>
    <col min="9205" max="9205" width="7.42578125" style="51" bestFit="1" customWidth="1"/>
    <col min="9206" max="9206" width="10" style="51" bestFit="1" customWidth="1"/>
    <col min="9207" max="9207" width="9.7109375" style="51" bestFit="1" customWidth="1"/>
    <col min="9208" max="9208" width="11.28515625" style="51" bestFit="1" customWidth="1"/>
    <col min="9209" max="9209" width="10.5703125" style="51" customWidth="1"/>
    <col min="9210" max="9210" width="7" style="51" customWidth="1"/>
    <col min="9211" max="9211" width="7.140625" style="51" customWidth="1"/>
    <col min="9212" max="9212" width="7.42578125" style="51" customWidth="1"/>
    <col min="9213" max="9213" width="6.28515625" style="51" customWidth="1"/>
    <col min="9214" max="9214" width="5.7109375" style="51" customWidth="1"/>
    <col min="9215" max="9215" width="5" style="51" customWidth="1"/>
    <col min="9216" max="9216" width="5.7109375" style="51" customWidth="1"/>
    <col min="9217" max="9217" width="4.85546875" style="51" customWidth="1"/>
    <col min="9218" max="9218" width="5.7109375" style="51" customWidth="1"/>
    <col min="9219" max="9219" width="4.85546875" style="51" customWidth="1"/>
    <col min="9220" max="9220" width="5.7109375" style="51" customWidth="1"/>
    <col min="9221" max="9221" width="4.85546875" style="51" customWidth="1"/>
    <col min="9222" max="9222" width="5.7109375" style="51" customWidth="1"/>
    <col min="9223" max="9223" width="4.85546875" style="51" bestFit="1" customWidth="1"/>
    <col min="9224" max="9224" width="5.85546875" style="51" bestFit="1" customWidth="1"/>
    <col min="9225" max="9225" width="6.28515625" style="51" bestFit="1" customWidth="1"/>
    <col min="9226" max="9226" width="9.140625" style="51"/>
    <col min="9227" max="9227" width="13.140625" style="51" bestFit="1" customWidth="1"/>
    <col min="9228" max="9228" width="14.85546875" style="51" bestFit="1" customWidth="1"/>
    <col min="9229" max="9456" width="9.140625" style="51"/>
    <col min="9457" max="9457" width="7.28515625" style="51" bestFit="1" customWidth="1"/>
    <col min="9458" max="9458" width="9.5703125" style="51" customWidth="1"/>
    <col min="9459" max="9459" width="9.28515625" style="51" bestFit="1" customWidth="1"/>
    <col min="9460" max="9460" width="44.28515625" style="51" customWidth="1"/>
    <col min="9461" max="9461" width="7.42578125" style="51" bestFit="1" customWidth="1"/>
    <col min="9462" max="9462" width="10" style="51" bestFit="1" customWidth="1"/>
    <col min="9463" max="9463" width="9.7109375" style="51" bestFit="1" customWidth="1"/>
    <col min="9464" max="9464" width="11.28515625" style="51" bestFit="1" customWidth="1"/>
    <col min="9465" max="9465" width="10.5703125" style="51" customWidth="1"/>
    <col min="9466" max="9466" width="7" style="51" customWidth="1"/>
    <col min="9467" max="9467" width="7.140625" style="51" customWidth="1"/>
    <col min="9468" max="9468" width="7.42578125" style="51" customWidth="1"/>
    <col min="9469" max="9469" width="6.28515625" style="51" customWidth="1"/>
    <col min="9470" max="9470" width="5.7109375" style="51" customWidth="1"/>
    <col min="9471" max="9471" width="5" style="51" customWidth="1"/>
    <col min="9472" max="9472" width="5.7109375" style="51" customWidth="1"/>
    <col min="9473" max="9473" width="4.85546875" style="51" customWidth="1"/>
    <col min="9474" max="9474" width="5.7109375" style="51" customWidth="1"/>
    <col min="9475" max="9475" width="4.85546875" style="51" customWidth="1"/>
    <col min="9476" max="9476" width="5.7109375" style="51" customWidth="1"/>
    <col min="9477" max="9477" width="4.85546875" style="51" customWidth="1"/>
    <col min="9478" max="9478" width="5.7109375" style="51" customWidth="1"/>
    <col min="9479" max="9479" width="4.85546875" style="51" bestFit="1" customWidth="1"/>
    <col min="9480" max="9480" width="5.85546875" style="51" bestFit="1" customWidth="1"/>
    <col min="9481" max="9481" width="6.28515625" style="51" bestFit="1" customWidth="1"/>
    <col min="9482" max="9482" width="9.140625" style="51"/>
    <col min="9483" max="9483" width="13.140625" style="51" bestFit="1" customWidth="1"/>
    <col min="9484" max="9484" width="14.85546875" style="51" bestFit="1" customWidth="1"/>
    <col min="9485" max="9712" width="9.140625" style="51"/>
    <col min="9713" max="9713" width="7.28515625" style="51" bestFit="1" customWidth="1"/>
    <col min="9714" max="9714" width="9.5703125" style="51" customWidth="1"/>
    <col min="9715" max="9715" width="9.28515625" style="51" bestFit="1" customWidth="1"/>
    <col min="9716" max="9716" width="44.28515625" style="51" customWidth="1"/>
    <col min="9717" max="9717" width="7.42578125" style="51" bestFit="1" customWidth="1"/>
    <col min="9718" max="9718" width="10" style="51" bestFit="1" customWidth="1"/>
    <col min="9719" max="9719" width="9.7109375" style="51" bestFit="1" customWidth="1"/>
    <col min="9720" max="9720" width="11.28515625" style="51" bestFit="1" customWidth="1"/>
    <col min="9721" max="9721" width="10.5703125" style="51" customWidth="1"/>
    <col min="9722" max="9722" width="7" style="51" customWidth="1"/>
    <col min="9723" max="9723" width="7.140625" style="51" customWidth="1"/>
    <col min="9724" max="9724" width="7.42578125" style="51" customWidth="1"/>
    <col min="9725" max="9725" width="6.28515625" style="51" customWidth="1"/>
    <col min="9726" max="9726" width="5.7109375" style="51" customWidth="1"/>
    <col min="9727" max="9727" width="5" style="51" customWidth="1"/>
    <col min="9728" max="9728" width="5.7109375" style="51" customWidth="1"/>
    <col min="9729" max="9729" width="4.85546875" style="51" customWidth="1"/>
    <col min="9730" max="9730" width="5.7109375" style="51" customWidth="1"/>
    <col min="9731" max="9731" width="4.85546875" style="51" customWidth="1"/>
    <col min="9732" max="9732" width="5.7109375" style="51" customWidth="1"/>
    <col min="9733" max="9733" width="4.85546875" style="51" customWidth="1"/>
    <col min="9734" max="9734" width="5.7109375" style="51" customWidth="1"/>
    <col min="9735" max="9735" width="4.85546875" style="51" bestFit="1" customWidth="1"/>
    <col min="9736" max="9736" width="5.85546875" style="51" bestFit="1" customWidth="1"/>
    <col min="9737" max="9737" width="6.28515625" style="51" bestFit="1" customWidth="1"/>
    <col min="9738" max="9738" width="9.140625" style="51"/>
    <col min="9739" max="9739" width="13.140625" style="51" bestFit="1" customWidth="1"/>
    <col min="9740" max="9740" width="14.85546875" style="51" bestFit="1" customWidth="1"/>
    <col min="9741" max="9968" width="9.140625" style="51"/>
    <col min="9969" max="9969" width="7.28515625" style="51" bestFit="1" customWidth="1"/>
    <col min="9970" max="9970" width="9.5703125" style="51" customWidth="1"/>
    <col min="9971" max="9971" width="9.28515625" style="51" bestFit="1" customWidth="1"/>
    <col min="9972" max="9972" width="44.28515625" style="51" customWidth="1"/>
    <col min="9973" max="9973" width="7.42578125" style="51" bestFit="1" customWidth="1"/>
    <col min="9974" max="9974" width="10" style="51" bestFit="1" customWidth="1"/>
    <col min="9975" max="9975" width="9.7109375" style="51" bestFit="1" customWidth="1"/>
    <col min="9976" max="9976" width="11.28515625" style="51" bestFit="1" customWidth="1"/>
    <col min="9977" max="9977" width="10.5703125" style="51" customWidth="1"/>
    <col min="9978" max="9978" width="7" style="51" customWidth="1"/>
    <col min="9979" max="9979" width="7.140625" style="51" customWidth="1"/>
    <col min="9980" max="9980" width="7.42578125" style="51" customWidth="1"/>
    <col min="9981" max="9981" width="6.28515625" style="51" customWidth="1"/>
    <col min="9982" max="9982" width="5.7109375" style="51" customWidth="1"/>
    <col min="9983" max="9983" width="5" style="51" customWidth="1"/>
    <col min="9984" max="9984" width="5.7109375" style="51" customWidth="1"/>
    <col min="9985" max="9985" width="4.85546875" style="51" customWidth="1"/>
    <col min="9986" max="9986" width="5.7109375" style="51" customWidth="1"/>
    <col min="9987" max="9987" width="4.85546875" style="51" customWidth="1"/>
    <col min="9988" max="9988" width="5.7109375" style="51" customWidth="1"/>
    <col min="9989" max="9989" width="4.85546875" style="51" customWidth="1"/>
    <col min="9990" max="9990" width="5.7109375" style="51" customWidth="1"/>
    <col min="9991" max="9991" width="4.85546875" style="51" bestFit="1" customWidth="1"/>
    <col min="9992" max="9992" width="5.85546875" style="51" bestFit="1" customWidth="1"/>
    <col min="9993" max="9993" width="6.28515625" style="51" bestFit="1" customWidth="1"/>
    <col min="9994" max="9994" width="9.140625" style="51"/>
    <col min="9995" max="9995" width="13.140625" style="51" bestFit="1" customWidth="1"/>
    <col min="9996" max="9996" width="14.85546875" style="51" bestFit="1" customWidth="1"/>
    <col min="9997" max="10224" width="9.140625" style="51"/>
    <col min="10225" max="10225" width="7.28515625" style="51" bestFit="1" customWidth="1"/>
    <col min="10226" max="10226" width="9.5703125" style="51" customWidth="1"/>
    <col min="10227" max="10227" width="9.28515625" style="51" bestFit="1" customWidth="1"/>
    <col min="10228" max="10228" width="44.28515625" style="51" customWidth="1"/>
    <col min="10229" max="10229" width="7.42578125" style="51" bestFit="1" customWidth="1"/>
    <col min="10230" max="10230" width="10" style="51" bestFit="1" customWidth="1"/>
    <col min="10231" max="10231" width="9.7109375" style="51" bestFit="1" customWidth="1"/>
    <col min="10232" max="10232" width="11.28515625" style="51" bestFit="1" customWidth="1"/>
    <col min="10233" max="10233" width="10.5703125" style="51" customWidth="1"/>
    <col min="10234" max="10234" width="7" style="51" customWidth="1"/>
    <col min="10235" max="10235" width="7.140625" style="51" customWidth="1"/>
    <col min="10236" max="10236" width="7.42578125" style="51" customWidth="1"/>
    <col min="10237" max="10237" width="6.28515625" style="51" customWidth="1"/>
    <col min="10238" max="10238" width="5.7109375" style="51" customWidth="1"/>
    <col min="10239" max="10239" width="5" style="51" customWidth="1"/>
    <col min="10240" max="10240" width="5.7109375" style="51" customWidth="1"/>
    <col min="10241" max="10241" width="4.85546875" style="51" customWidth="1"/>
    <col min="10242" max="10242" width="5.7109375" style="51" customWidth="1"/>
    <col min="10243" max="10243" width="4.85546875" style="51" customWidth="1"/>
    <col min="10244" max="10244" width="5.7109375" style="51" customWidth="1"/>
    <col min="10245" max="10245" width="4.85546875" style="51" customWidth="1"/>
    <col min="10246" max="10246" width="5.7109375" style="51" customWidth="1"/>
    <col min="10247" max="10247" width="4.85546875" style="51" bestFit="1" customWidth="1"/>
    <col min="10248" max="10248" width="5.85546875" style="51" bestFit="1" customWidth="1"/>
    <col min="10249" max="10249" width="6.28515625" style="51" bestFit="1" customWidth="1"/>
    <col min="10250" max="10250" width="9.140625" style="51"/>
    <col min="10251" max="10251" width="13.140625" style="51" bestFit="1" customWidth="1"/>
    <col min="10252" max="10252" width="14.85546875" style="51" bestFit="1" customWidth="1"/>
    <col min="10253" max="10480" width="9.140625" style="51"/>
    <col min="10481" max="10481" width="7.28515625" style="51" bestFit="1" customWidth="1"/>
    <col min="10482" max="10482" width="9.5703125" style="51" customWidth="1"/>
    <col min="10483" max="10483" width="9.28515625" style="51" bestFit="1" customWidth="1"/>
    <col min="10484" max="10484" width="44.28515625" style="51" customWidth="1"/>
    <col min="10485" max="10485" width="7.42578125" style="51" bestFit="1" customWidth="1"/>
    <col min="10486" max="10486" width="10" style="51" bestFit="1" customWidth="1"/>
    <col min="10487" max="10487" width="9.7109375" style="51" bestFit="1" customWidth="1"/>
    <col min="10488" max="10488" width="11.28515625" style="51" bestFit="1" customWidth="1"/>
    <col min="10489" max="10489" width="10.5703125" style="51" customWidth="1"/>
    <col min="10490" max="10490" width="7" style="51" customWidth="1"/>
    <col min="10491" max="10491" width="7.140625" style="51" customWidth="1"/>
    <col min="10492" max="10492" width="7.42578125" style="51" customWidth="1"/>
    <col min="10493" max="10493" width="6.28515625" style="51" customWidth="1"/>
    <col min="10494" max="10494" width="5.7109375" style="51" customWidth="1"/>
    <col min="10495" max="10495" width="5" style="51" customWidth="1"/>
    <col min="10496" max="10496" width="5.7109375" style="51" customWidth="1"/>
    <col min="10497" max="10497" width="4.85546875" style="51" customWidth="1"/>
    <col min="10498" max="10498" width="5.7109375" style="51" customWidth="1"/>
    <col min="10499" max="10499" width="4.85546875" style="51" customWidth="1"/>
    <col min="10500" max="10500" width="5.7109375" style="51" customWidth="1"/>
    <col min="10501" max="10501" width="4.85546875" style="51" customWidth="1"/>
    <col min="10502" max="10502" width="5.7109375" style="51" customWidth="1"/>
    <col min="10503" max="10503" width="4.85546875" style="51" bestFit="1" customWidth="1"/>
    <col min="10504" max="10504" width="5.85546875" style="51" bestFit="1" customWidth="1"/>
    <col min="10505" max="10505" width="6.28515625" style="51" bestFit="1" customWidth="1"/>
    <col min="10506" max="10506" width="9.140625" style="51"/>
    <col min="10507" max="10507" width="13.140625" style="51" bestFit="1" customWidth="1"/>
    <col min="10508" max="10508" width="14.85546875" style="51" bestFit="1" customWidth="1"/>
    <col min="10509" max="10736" width="9.140625" style="51"/>
    <col min="10737" max="10737" width="7.28515625" style="51" bestFit="1" customWidth="1"/>
    <col min="10738" max="10738" width="9.5703125" style="51" customWidth="1"/>
    <col min="10739" max="10739" width="9.28515625" style="51" bestFit="1" customWidth="1"/>
    <col min="10740" max="10740" width="44.28515625" style="51" customWidth="1"/>
    <col min="10741" max="10741" width="7.42578125" style="51" bestFit="1" customWidth="1"/>
    <col min="10742" max="10742" width="10" style="51" bestFit="1" customWidth="1"/>
    <col min="10743" max="10743" width="9.7109375" style="51" bestFit="1" customWidth="1"/>
    <col min="10744" max="10744" width="11.28515625" style="51" bestFit="1" customWidth="1"/>
    <col min="10745" max="10745" width="10.5703125" style="51" customWidth="1"/>
    <col min="10746" max="10746" width="7" style="51" customWidth="1"/>
    <col min="10747" max="10747" width="7.140625" style="51" customWidth="1"/>
    <col min="10748" max="10748" width="7.42578125" style="51" customWidth="1"/>
    <col min="10749" max="10749" width="6.28515625" style="51" customWidth="1"/>
    <col min="10750" max="10750" width="5.7109375" style="51" customWidth="1"/>
    <col min="10751" max="10751" width="5" style="51" customWidth="1"/>
    <col min="10752" max="10752" width="5.7109375" style="51" customWidth="1"/>
    <col min="10753" max="10753" width="4.85546875" style="51" customWidth="1"/>
    <col min="10754" max="10754" width="5.7109375" style="51" customWidth="1"/>
    <col min="10755" max="10755" width="4.85546875" style="51" customWidth="1"/>
    <col min="10756" max="10756" width="5.7109375" style="51" customWidth="1"/>
    <col min="10757" max="10757" width="4.85546875" style="51" customWidth="1"/>
    <col min="10758" max="10758" width="5.7109375" style="51" customWidth="1"/>
    <col min="10759" max="10759" width="4.85546875" style="51" bestFit="1" customWidth="1"/>
    <col min="10760" max="10760" width="5.85546875" style="51" bestFit="1" customWidth="1"/>
    <col min="10761" max="10761" width="6.28515625" style="51" bestFit="1" customWidth="1"/>
    <col min="10762" max="10762" width="9.140625" style="51"/>
    <col min="10763" max="10763" width="13.140625" style="51" bestFit="1" customWidth="1"/>
    <col min="10764" max="10764" width="14.85546875" style="51" bestFit="1" customWidth="1"/>
    <col min="10765" max="10992" width="9.140625" style="51"/>
    <col min="10993" max="10993" width="7.28515625" style="51" bestFit="1" customWidth="1"/>
    <col min="10994" max="10994" width="9.5703125" style="51" customWidth="1"/>
    <col min="10995" max="10995" width="9.28515625" style="51" bestFit="1" customWidth="1"/>
    <col min="10996" max="10996" width="44.28515625" style="51" customWidth="1"/>
    <col min="10997" max="10997" width="7.42578125" style="51" bestFit="1" customWidth="1"/>
    <col min="10998" max="10998" width="10" style="51" bestFit="1" customWidth="1"/>
    <col min="10999" max="10999" width="9.7109375" style="51" bestFit="1" customWidth="1"/>
    <col min="11000" max="11000" width="11.28515625" style="51" bestFit="1" customWidth="1"/>
    <col min="11001" max="11001" width="10.5703125" style="51" customWidth="1"/>
    <col min="11002" max="11002" width="7" style="51" customWidth="1"/>
    <col min="11003" max="11003" width="7.140625" style="51" customWidth="1"/>
    <col min="11004" max="11004" width="7.42578125" style="51" customWidth="1"/>
    <col min="11005" max="11005" width="6.28515625" style="51" customWidth="1"/>
    <col min="11006" max="11006" width="5.7109375" style="51" customWidth="1"/>
    <col min="11007" max="11007" width="5" style="51" customWidth="1"/>
    <col min="11008" max="11008" width="5.7109375" style="51" customWidth="1"/>
    <col min="11009" max="11009" width="4.85546875" style="51" customWidth="1"/>
    <col min="11010" max="11010" width="5.7109375" style="51" customWidth="1"/>
    <col min="11011" max="11011" width="4.85546875" style="51" customWidth="1"/>
    <col min="11012" max="11012" width="5.7109375" style="51" customWidth="1"/>
    <col min="11013" max="11013" width="4.85546875" style="51" customWidth="1"/>
    <col min="11014" max="11014" width="5.7109375" style="51" customWidth="1"/>
    <col min="11015" max="11015" width="4.85546875" style="51" bestFit="1" customWidth="1"/>
    <col min="11016" max="11016" width="5.85546875" style="51" bestFit="1" customWidth="1"/>
    <col min="11017" max="11017" width="6.28515625" style="51" bestFit="1" customWidth="1"/>
    <col min="11018" max="11018" width="9.140625" style="51"/>
    <col min="11019" max="11019" width="13.140625" style="51" bestFit="1" customWidth="1"/>
    <col min="11020" max="11020" width="14.85546875" style="51" bestFit="1" customWidth="1"/>
    <col min="11021" max="11248" width="9.140625" style="51"/>
    <col min="11249" max="11249" width="7.28515625" style="51" bestFit="1" customWidth="1"/>
    <col min="11250" max="11250" width="9.5703125" style="51" customWidth="1"/>
    <col min="11251" max="11251" width="9.28515625" style="51" bestFit="1" customWidth="1"/>
    <col min="11252" max="11252" width="44.28515625" style="51" customWidth="1"/>
    <col min="11253" max="11253" width="7.42578125" style="51" bestFit="1" customWidth="1"/>
    <col min="11254" max="11254" width="10" style="51" bestFit="1" customWidth="1"/>
    <col min="11255" max="11255" width="9.7109375" style="51" bestFit="1" customWidth="1"/>
    <col min="11256" max="11256" width="11.28515625" style="51" bestFit="1" customWidth="1"/>
    <col min="11257" max="11257" width="10.5703125" style="51" customWidth="1"/>
    <col min="11258" max="11258" width="7" style="51" customWidth="1"/>
    <col min="11259" max="11259" width="7.140625" style="51" customWidth="1"/>
    <col min="11260" max="11260" width="7.42578125" style="51" customWidth="1"/>
    <col min="11261" max="11261" width="6.28515625" style="51" customWidth="1"/>
    <col min="11262" max="11262" width="5.7109375" style="51" customWidth="1"/>
    <col min="11263" max="11263" width="5" style="51" customWidth="1"/>
    <col min="11264" max="11264" width="5.7109375" style="51" customWidth="1"/>
    <col min="11265" max="11265" width="4.85546875" style="51" customWidth="1"/>
    <col min="11266" max="11266" width="5.7109375" style="51" customWidth="1"/>
    <col min="11267" max="11267" width="4.85546875" style="51" customWidth="1"/>
    <col min="11268" max="11268" width="5.7109375" style="51" customWidth="1"/>
    <col min="11269" max="11269" width="4.85546875" style="51" customWidth="1"/>
    <col min="11270" max="11270" width="5.7109375" style="51" customWidth="1"/>
    <col min="11271" max="11271" width="4.85546875" style="51" bestFit="1" customWidth="1"/>
    <col min="11272" max="11272" width="5.85546875" style="51" bestFit="1" customWidth="1"/>
    <col min="11273" max="11273" width="6.28515625" style="51" bestFit="1" customWidth="1"/>
    <col min="11274" max="11274" width="9.140625" style="51"/>
    <col min="11275" max="11275" width="13.140625" style="51" bestFit="1" customWidth="1"/>
    <col min="11276" max="11276" width="14.85546875" style="51" bestFit="1" customWidth="1"/>
    <col min="11277" max="11504" width="9.140625" style="51"/>
    <col min="11505" max="11505" width="7.28515625" style="51" bestFit="1" customWidth="1"/>
    <col min="11506" max="11506" width="9.5703125" style="51" customWidth="1"/>
    <col min="11507" max="11507" width="9.28515625" style="51" bestFit="1" customWidth="1"/>
    <col min="11508" max="11508" width="44.28515625" style="51" customWidth="1"/>
    <col min="11509" max="11509" width="7.42578125" style="51" bestFit="1" customWidth="1"/>
    <col min="11510" max="11510" width="10" style="51" bestFit="1" customWidth="1"/>
    <col min="11511" max="11511" width="9.7109375" style="51" bestFit="1" customWidth="1"/>
    <col min="11512" max="11512" width="11.28515625" style="51" bestFit="1" customWidth="1"/>
    <col min="11513" max="11513" width="10.5703125" style="51" customWidth="1"/>
    <col min="11514" max="11514" width="7" style="51" customWidth="1"/>
    <col min="11515" max="11515" width="7.140625" style="51" customWidth="1"/>
    <col min="11516" max="11516" width="7.42578125" style="51" customWidth="1"/>
    <col min="11517" max="11517" width="6.28515625" style="51" customWidth="1"/>
    <col min="11518" max="11518" width="5.7109375" style="51" customWidth="1"/>
    <col min="11519" max="11519" width="5" style="51" customWidth="1"/>
    <col min="11520" max="11520" width="5.7109375" style="51" customWidth="1"/>
    <col min="11521" max="11521" width="4.85546875" style="51" customWidth="1"/>
    <col min="11522" max="11522" width="5.7109375" style="51" customWidth="1"/>
    <col min="11523" max="11523" width="4.85546875" style="51" customWidth="1"/>
    <col min="11524" max="11524" width="5.7109375" style="51" customWidth="1"/>
    <col min="11525" max="11525" width="4.85546875" style="51" customWidth="1"/>
    <col min="11526" max="11526" width="5.7109375" style="51" customWidth="1"/>
    <col min="11527" max="11527" width="4.85546875" style="51" bestFit="1" customWidth="1"/>
    <col min="11528" max="11528" width="5.85546875" style="51" bestFit="1" customWidth="1"/>
    <col min="11529" max="11529" width="6.28515625" style="51" bestFit="1" customWidth="1"/>
    <col min="11530" max="11530" width="9.140625" style="51"/>
    <col min="11531" max="11531" width="13.140625" style="51" bestFit="1" customWidth="1"/>
    <col min="11532" max="11532" width="14.85546875" style="51" bestFit="1" customWidth="1"/>
    <col min="11533" max="11760" width="9.140625" style="51"/>
    <col min="11761" max="11761" width="7.28515625" style="51" bestFit="1" customWidth="1"/>
    <col min="11762" max="11762" width="9.5703125" style="51" customWidth="1"/>
    <col min="11763" max="11763" width="9.28515625" style="51" bestFit="1" customWidth="1"/>
    <col min="11764" max="11764" width="44.28515625" style="51" customWidth="1"/>
    <col min="11765" max="11765" width="7.42578125" style="51" bestFit="1" customWidth="1"/>
    <col min="11766" max="11766" width="10" style="51" bestFit="1" customWidth="1"/>
    <col min="11767" max="11767" width="9.7109375" style="51" bestFit="1" customWidth="1"/>
    <col min="11768" max="11768" width="11.28515625" style="51" bestFit="1" customWidth="1"/>
    <col min="11769" max="11769" width="10.5703125" style="51" customWidth="1"/>
    <col min="11770" max="11770" width="7" style="51" customWidth="1"/>
    <col min="11771" max="11771" width="7.140625" style="51" customWidth="1"/>
    <col min="11772" max="11772" width="7.42578125" style="51" customWidth="1"/>
    <col min="11773" max="11773" width="6.28515625" style="51" customWidth="1"/>
    <col min="11774" max="11774" width="5.7109375" style="51" customWidth="1"/>
    <col min="11775" max="11775" width="5" style="51" customWidth="1"/>
    <col min="11776" max="11776" width="5.7109375" style="51" customWidth="1"/>
    <col min="11777" max="11777" width="4.85546875" style="51" customWidth="1"/>
    <col min="11778" max="11778" width="5.7109375" style="51" customWidth="1"/>
    <col min="11779" max="11779" width="4.85546875" style="51" customWidth="1"/>
    <col min="11780" max="11780" width="5.7109375" style="51" customWidth="1"/>
    <col min="11781" max="11781" width="4.85546875" style="51" customWidth="1"/>
    <col min="11782" max="11782" width="5.7109375" style="51" customWidth="1"/>
    <col min="11783" max="11783" width="4.85546875" style="51" bestFit="1" customWidth="1"/>
    <col min="11784" max="11784" width="5.85546875" style="51" bestFit="1" customWidth="1"/>
    <col min="11785" max="11785" width="6.28515625" style="51" bestFit="1" customWidth="1"/>
    <col min="11786" max="11786" width="9.140625" style="51"/>
    <col min="11787" max="11787" width="13.140625" style="51" bestFit="1" customWidth="1"/>
    <col min="11788" max="11788" width="14.85546875" style="51" bestFit="1" customWidth="1"/>
    <col min="11789" max="12016" width="9.140625" style="51"/>
    <col min="12017" max="12017" width="7.28515625" style="51" bestFit="1" customWidth="1"/>
    <col min="12018" max="12018" width="9.5703125" style="51" customWidth="1"/>
    <col min="12019" max="12019" width="9.28515625" style="51" bestFit="1" customWidth="1"/>
    <col min="12020" max="12020" width="44.28515625" style="51" customWidth="1"/>
    <col min="12021" max="12021" width="7.42578125" style="51" bestFit="1" customWidth="1"/>
    <col min="12022" max="12022" width="10" style="51" bestFit="1" customWidth="1"/>
    <col min="12023" max="12023" width="9.7109375" style="51" bestFit="1" customWidth="1"/>
    <col min="12024" max="12024" width="11.28515625" style="51" bestFit="1" customWidth="1"/>
    <col min="12025" max="12025" width="10.5703125" style="51" customWidth="1"/>
    <col min="12026" max="12026" width="7" style="51" customWidth="1"/>
    <col min="12027" max="12027" width="7.140625" style="51" customWidth="1"/>
    <col min="12028" max="12028" width="7.42578125" style="51" customWidth="1"/>
    <col min="12029" max="12029" width="6.28515625" style="51" customWidth="1"/>
    <col min="12030" max="12030" width="5.7109375" style="51" customWidth="1"/>
    <col min="12031" max="12031" width="5" style="51" customWidth="1"/>
    <col min="12032" max="12032" width="5.7109375" style="51" customWidth="1"/>
    <col min="12033" max="12033" width="4.85546875" style="51" customWidth="1"/>
    <col min="12034" max="12034" width="5.7109375" style="51" customWidth="1"/>
    <col min="12035" max="12035" width="4.85546875" style="51" customWidth="1"/>
    <col min="12036" max="12036" width="5.7109375" style="51" customWidth="1"/>
    <col min="12037" max="12037" width="4.85546875" style="51" customWidth="1"/>
    <col min="12038" max="12038" width="5.7109375" style="51" customWidth="1"/>
    <col min="12039" max="12039" width="4.85546875" style="51" bestFit="1" customWidth="1"/>
    <col min="12040" max="12040" width="5.85546875" style="51" bestFit="1" customWidth="1"/>
    <col min="12041" max="12041" width="6.28515625" style="51" bestFit="1" customWidth="1"/>
    <col min="12042" max="12042" width="9.140625" style="51"/>
    <col min="12043" max="12043" width="13.140625" style="51" bestFit="1" customWidth="1"/>
    <col min="12044" max="12044" width="14.85546875" style="51" bestFit="1" customWidth="1"/>
    <col min="12045" max="12272" width="9.140625" style="51"/>
    <col min="12273" max="12273" width="7.28515625" style="51" bestFit="1" customWidth="1"/>
    <col min="12274" max="12274" width="9.5703125" style="51" customWidth="1"/>
    <col min="12275" max="12275" width="9.28515625" style="51" bestFit="1" customWidth="1"/>
    <col min="12276" max="12276" width="44.28515625" style="51" customWidth="1"/>
    <col min="12277" max="12277" width="7.42578125" style="51" bestFit="1" customWidth="1"/>
    <col min="12278" max="12278" width="10" style="51" bestFit="1" customWidth="1"/>
    <col min="12279" max="12279" width="9.7109375" style="51" bestFit="1" customWidth="1"/>
    <col min="12280" max="12280" width="11.28515625" style="51" bestFit="1" customWidth="1"/>
    <col min="12281" max="12281" width="10.5703125" style="51" customWidth="1"/>
    <col min="12282" max="12282" width="7" style="51" customWidth="1"/>
    <col min="12283" max="12283" width="7.140625" style="51" customWidth="1"/>
    <col min="12284" max="12284" width="7.42578125" style="51" customWidth="1"/>
    <col min="12285" max="12285" width="6.28515625" style="51" customWidth="1"/>
    <col min="12286" max="12286" width="5.7109375" style="51" customWidth="1"/>
    <col min="12287" max="12287" width="5" style="51" customWidth="1"/>
    <col min="12288" max="12288" width="5.7109375" style="51" customWidth="1"/>
    <col min="12289" max="12289" width="4.85546875" style="51" customWidth="1"/>
    <col min="12290" max="12290" width="5.7109375" style="51" customWidth="1"/>
    <col min="12291" max="12291" width="4.85546875" style="51" customWidth="1"/>
    <col min="12292" max="12292" width="5.7109375" style="51" customWidth="1"/>
    <col min="12293" max="12293" width="4.85546875" style="51" customWidth="1"/>
    <col min="12294" max="12294" width="5.7109375" style="51" customWidth="1"/>
    <col min="12295" max="12295" width="4.85546875" style="51" bestFit="1" customWidth="1"/>
    <col min="12296" max="12296" width="5.85546875" style="51" bestFit="1" customWidth="1"/>
    <col min="12297" max="12297" width="6.28515625" style="51" bestFit="1" customWidth="1"/>
    <col min="12298" max="12298" width="9.140625" style="51"/>
    <col min="12299" max="12299" width="13.140625" style="51" bestFit="1" customWidth="1"/>
    <col min="12300" max="12300" width="14.85546875" style="51" bestFit="1" customWidth="1"/>
    <col min="12301" max="12528" width="9.140625" style="51"/>
    <col min="12529" max="12529" width="7.28515625" style="51" bestFit="1" customWidth="1"/>
    <col min="12530" max="12530" width="9.5703125" style="51" customWidth="1"/>
    <col min="12531" max="12531" width="9.28515625" style="51" bestFit="1" customWidth="1"/>
    <col min="12532" max="12532" width="44.28515625" style="51" customWidth="1"/>
    <col min="12533" max="12533" width="7.42578125" style="51" bestFit="1" customWidth="1"/>
    <col min="12534" max="12534" width="10" style="51" bestFit="1" customWidth="1"/>
    <col min="12535" max="12535" width="9.7109375" style="51" bestFit="1" customWidth="1"/>
    <col min="12536" max="12536" width="11.28515625" style="51" bestFit="1" customWidth="1"/>
    <col min="12537" max="12537" width="10.5703125" style="51" customWidth="1"/>
    <col min="12538" max="12538" width="7" style="51" customWidth="1"/>
    <col min="12539" max="12539" width="7.140625" style="51" customWidth="1"/>
    <col min="12540" max="12540" width="7.42578125" style="51" customWidth="1"/>
    <col min="12541" max="12541" width="6.28515625" style="51" customWidth="1"/>
    <col min="12542" max="12542" width="5.7109375" style="51" customWidth="1"/>
    <col min="12543" max="12543" width="5" style="51" customWidth="1"/>
    <col min="12544" max="12544" width="5.7109375" style="51" customWidth="1"/>
    <col min="12545" max="12545" width="4.85546875" style="51" customWidth="1"/>
    <col min="12546" max="12546" width="5.7109375" style="51" customWidth="1"/>
    <col min="12547" max="12547" width="4.85546875" style="51" customWidth="1"/>
    <col min="12548" max="12548" width="5.7109375" style="51" customWidth="1"/>
    <col min="12549" max="12549" width="4.85546875" style="51" customWidth="1"/>
    <col min="12550" max="12550" width="5.7109375" style="51" customWidth="1"/>
    <col min="12551" max="12551" width="4.85546875" style="51" bestFit="1" customWidth="1"/>
    <col min="12552" max="12552" width="5.85546875" style="51" bestFit="1" customWidth="1"/>
    <col min="12553" max="12553" width="6.28515625" style="51" bestFit="1" customWidth="1"/>
    <col min="12554" max="12554" width="9.140625" style="51"/>
    <col min="12555" max="12555" width="13.140625" style="51" bestFit="1" customWidth="1"/>
    <col min="12556" max="12556" width="14.85546875" style="51" bestFit="1" customWidth="1"/>
    <col min="12557" max="12784" width="9.140625" style="51"/>
    <col min="12785" max="12785" width="7.28515625" style="51" bestFit="1" customWidth="1"/>
    <col min="12786" max="12786" width="9.5703125" style="51" customWidth="1"/>
    <col min="12787" max="12787" width="9.28515625" style="51" bestFit="1" customWidth="1"/>
    <col min="12788" max="12788" width="44.28515625" style="51" customWidth="1"/>
    <col min="12789" max="12789" width="7.42578125" style="51" bestFit="1" customWidth="1"/>
    <col min="12790" max="12790" width="10" style="51" bestFit="1" customWidth="1"/>
    <col min="12791" max="12791" width="9.7109375" style="51" bestFit="1" customWidth="1"/>
    <col min="12792" max="12792" width="11.28515625" style="51" bestFit="1" customWidth="1"/>
    <col min="12793" max="12793" width="10.5703125" style="51" customWidth="1"/>
    <col min="12794" max="12794" width="7" style="51" customWidth="1"/>
    <col min="12795" max="12795" width="7.140625" style="51" customWidth="1"/>
    <col min="12796" max="12796" width="7.42578125" style="51" customWidth="1"/>
    <col min="12797" max="12797" width="6.28515625" style="51" customWidth="1"/>
    <col min="12798" max="12798" width="5.7109375" style="51" customWidth="1"/>
    <col min="12799" max="12799" width="5" style="51" customWidth="1"/>
    <col min="12800" max="12800" width="5.7109375" style="51" customWidth="1"/>
    <col min="12801" max="12801" width="4.85546875" style="51" customWidth="1"/>
    <col min="12802" max="12802" width="5.7109375" style="51" customWidth="1"/>
    <col min="12803" max="12803" width="4.85546875" style="51" customWidth="1"/>
    <col min="12804" max="12804" width="5.7109375" style="51" customWidth="1"/>
    <col min="12805" max="12805" width="4.85546875" style="51" customWidth="1"/>
    <col min="12806" max="12806" width="5.7109375" style="51" customWidth="1"/>
    <col min="12807" max="12807" width="4.85546875" style="51" bestFit="1" customWidth="1"/>
    <col min="12808" max="12808" width="5.85546875" style="51" bestFit="1" customWidth="1"/>
    <col min="12809" max="12809" width="6.28515625" style="51" bestFit="1" customWidth="1"/>
    <col min="12810" max="12810" width="9.140625" style="51"/>
    <col min="12811" max="12811" width="13.140625" style="51" bestFit="1" customWidth="1"/>
    <col min="12812" max="12812" width="14.85546875" style="51" bestFit="1" customWidth="1"/>
    <col min="12813" max="13040" width="9.140625" style="51"/>
    <col min="13041" max="13041" width="7.28515625" style="51" bestFit="1" customWidth="1"/>
    <col min="13042" max="13042" width="9.5703125" style="51" customWidth="1"/>
    <col min="13043" max="13043" width="9.28515625" style="51" bestFit="1" customWidth="1"/>
    <col min="13044" max="13044" width="44.28515625" style="51" customWidth="1"/>
    <col min="13045" max="13045" width="7.42578125" style="51" bestFit="1" customWidth="1"/>
    <col min="13046" max="13046" width="10" style="51" bestFit="1" customWidth="1"/>
    <col min="13047" max="13047" width="9.7109375" style="51" bestFit="1" customWidth="1"/>
    <col min="13048" max="13048" width="11.28515625" style="51" bestFit="1" customWidth="1"/>
    <col min="13049" max="13049" width="10.5703125" style="51" customWidth="1"/>
    <col min="13050" max="13050" width="7" style="51" customWidth="1"/>
    <col min="13051" max="13051" width="7.140625" style="51" customWidth="1"/>
    <col min="13052" max="13052" width="7.42578125" style="51" customWidth="1"/>
    <col min="13053" max="13053" width="6.28515625" style="51" customWidth="1"/>
    <col min="13054" max="13054" width="5.7109375" style="51" customWidth="1"/>
    <col min="13055" max="13055" width="5" style="51" customWidth="1"/>
    <col min="13056" max="13056" width="5.7109375" style="51" customWidth="1"/>
    <col min="13057" max="13057" width="4.85546875" style="51" customWidth="1"/>
    <col min="13058" max="13058" width="5.7109375" style="51" customWidth="1"/>
    <col min="13059" max="13059" width="4.85546875" style="51" customWidth="1"/>
    <col min="13060" max="13060" width="5.7109375" style="51" customWidth="1"/>
    <col min="13061" max="13061" width="4.85546875" style="51" customWidth="1"/>
    <col min="13062" max="13062" width="5.7109375" style="51" customWidth="1"/>
    <col min="13063" max="13063" width="4.85546875" style="51" bestFit="1" customWidth="1"/>
    <col min="13064" max="13064" width="5.85546875" style="51" bestFit="1" customWidth="1"/>
    <col min="13065" max="13065" width="6.28515625" style="51" bestFit="1" customWidth="1"/>
    <col min="13066" max="13066" width="9.140625" style="51"/>
    <col min="13067" max="13067" width="13.140625" style="51" bestFit="1" customWidth="1"/>
    <col min="13068" max="13068" width="14.85546875" style="51" bestFit="1" customWidth="1"/>
    <col min="13069" max="13296" width="9.140625" style="51"/>
    <col min="13297" max="13297" width="7.28515625" style="51" bestFit="1" customWidth="1"/>
    <col min="13298" max="13298" width="9.5703125" style="51" customWidth="1"/>
    <col min="13299" max="13299" width="9.28515625" style="51" bestFit="1" customWidth="1"/>
    <col min="13300" max="13300" width="44.28515625" style="51" customWidth="1"/>
    <col min="13301" max="13301" width="7.42578125" style="51" bestFit="1" customWidth="1"/>
    <col min="13302" max="13302" width="10" style="51" bestFit="1" customWidth="1"/>
    <col min="13303" max="13303" width="9.7109375" style="51" bestFit="1" customWidth="1"/>
    <col min="13304" max="13304" width="11.28515625" style="51" bestFit="1" customWidth="1"/>
    <col min="13305" max="13305" width="10.5703125" style="51" customWidth="1"/>
    <col min="13306" max="13306" width="7" style="51" customWidth="1"/>
    <col min="13307" max="13307" width="7.140625" style="51" customWidth="1"/>
    <col min="13308" max="13308" width="7.42578125" style="51" customWidth="1"/>
    <col min="13309" max="13309" width="6.28515625" style="51" customWidth="1"/>
    <col min="13310" max="13310" width="5.7109375" style="51" customWidth="1"/>
    <col min="13311" max="13311" width="5" style="51" customWidth="1"/>
    <col min="13312" max="13312" width="5.7109375" style="51" customWidth="1"/>
    <col min="13313" max="13313" width="4.85546875" style="51" customWidth="1"/>
    <col min="13314" max="13314" width="5.7109375" style="51" customWidth="1"/>
    <col min="13315" max="13315" width="4.85546875" style="51" customWidth="1"/>
    <col min="13316" max="13316" width="5.7109375" style="51" customWidth="1"/>
    <col min="13317" max="13317" width="4.85546875" style="51" customWidth="1"/>
    <col min="13318" max="13318" width="5.7109375" style="51" customWidth="1"/>
    <col min="13319" max="13319" width="4.85546875" style="51" bestFit="1" customWidth="1"/>
    <col min="13320" max="13320" width="5.85546875" style="51" bestFit="1" customWidth="1"/>
    <col min="13321" max="13321" width="6.28515625" style="51" bestFit="1" customWidth="1"/>
    <col min="13322" max="13322" width="9.140625" style="51"/>
    <col min="13323" max="13323" width="13.140625" style="51" bestFit="1" customWidth="1"/>
    <col min="13324" max="13324" width="14.85546875" style="51" bestFit="1" customWidth="1"/>
    <col min="13325" max="13552" width="9.140625" style="51"/>
    <col min="13553" max="13553" width="7.28515625" style="51" bestFit="1" customWidth="1"/>
    <col min="13554" max="13554" width="9.5703125" style="51" customWidth="1"/>
    <col min="13555" max="13555" width="9.28515625" style="51" bestFit="1" customWidth="1"/>
    <col min="13556" max="13556" width="44.28515625" style="51" customWidth="1"/>
    <col min="13557" max="13557" width="7.42578125" style="51" bestFit="1" customWidth="1"/>
    <col min="13558" max="13558" width="10" style="51" bestFit="1" customWidth="1"/>
    <col min="13559" max="13559" width="9.7109375" style="51" bestFit="1" customWidth="1"/>
    <col min="13560" max="13560" width="11.28515625" style="51" bestFit="1" customWidth="1"/>
    <col min="13561" max="13561" width="10.5703125" style="51" customWidth="1"/>
    <col min="13562" max="13562" width="7" style="51" customWidth="1"/>
    <col min="13563" max="13563" width="7.140625" style="51" customWidth="1"/>
    <col min="13564" max="13564" width="7.42578125" style="51" customWidth="1"/>
    <col min="13565" max="13565" width="6.28515625" style="51" customWidth="1"/>
    <col min="13566" max="13566" width="5.7109375" style="51" customWidth="1"/>
    <col min="13567" max="13567" width="5" style="51" customWidth="1"/>
    <col min="13568" max="13568" width="5.7109375" style="51" customWidth="1"/>
    <col min="13569" max="13569" width="4.85546875" style="51" customWidth="1"/>
    <col min="13570" max="13570" width="5.7109375" style="51" customWidth="1"/>
    <col min="13571" max="13571" width="4.85546875" style="51" customWidth="1"/>
    <col min="13572" max="13572" width="5.7109375" style="51" customWidth="1"/>
    <col min="13573" max="13573" width="4.85546875" style="51" customWidth="1"/>
    <col min="13574" max="13574" width="5.7109375" style="51" customWidth="1"/>
    <col min="13575" max="13575" width="4.85546875" style="51" bestFit="1" customWidth="1"/>
    <col min="13576" max="13576" width="5.85546875" style="51" bestFit="1" customWidth="1"/>
    <col min="13577" max="13577" width="6.28515625" style="51" bestFit="1" customWidth="1"/>
    <col min="13578" max="13578" width="9.140625" style="51"/>
    <col min="13579" max="13579" width="13.140625" style="51" bestFit="1" customWidth="1"/>
    <col min="13580" max="13580" width="14.85546875" style="51" bestFit="1" customWidth="1"/>
    <col min="13581" max="13808" width="9.140625" style="51"/>
    <col min="13809" max="13809" width="7.28515625" style="51" bestFit="1" customWidth="1"/>
    <col min="13810" max="13810" width="9.5703125" style="51" customWidth="1"/>
    <col min="13811" max="13811" width="9.28515625" style="51" bestFit="1" customWidth="1"/>
    <col min="13812" max="13812" width="44.28515625" style="51" customWidth="1"/>
    <col min="13813" max="13813" width="7.42578125" style="51" bestFit="1" customWidth="1"/>
    <col min="13814" max="13814" width="10" style="51" bestFit="1" customWidth="1"/>
    <col min="13815" max="13815" width="9.7109375" style="51" bestFit="1" customWidth="1"/>
    <col min="13816" max="13816" width="11.28515625" style="51" bestFit="1" customWidth="1"/>
    <col min="13817" max="13817" width="10.5703125" style="51" customWidth="1"/>
    <col min="13818" max="13818" width="7" style="51" customWidth="1"/>
    <col min="13819" max="13819" width="7.140625" style="51" customWidth="1"/>
    <col min="13820" max="13820" width="7.42578125" style="51" customWidth="1"/>
    <col min="13821" max="13821" width="6.28515625" style="51" customWidth="1"/>
    <col min="13822" max="13822" width="5.7109375" style="51" customWidth="1"/>
    <col min="13823" max="13823" width="5" style="51" customWidth="1"/>
    <col min="13824" max="13824" width="5.7109375" style="51" customWidth="1"/>
    <col min="13825" max="13825" width="4.85546875" style="51" customWidth="1"/>
    <col min="13826" max="13826" width="5.7109375" style="51" customWidth="1"/>
    <col min="13827" max="13827" width="4.85546875" style="51" customWidth="1"/>
    <col min="13828" max="13828" width="5.7109375" style="51" customWidth="1"/>
    <col min="13829" max="13829" width="4.85546875" style="51" customWidth="1"/>
    <col min="13830" max="13830" width="5.7109375" style="51" customWidth="1"/>
    <col min="13831" max="13831" width="4.85546875" style="51" bestFit="1" customWidth="1"/>
    <col min="13832" max="13832" width="5.85546875" style="51" bestFit="1" customWidth="1"/>
    <col min="13833" max="13833" width="6.28515625" style="51" bestFit="1" customWidth="1"/>
    <col min="13834" max="13834" width="9.140625" style="51"/>
    <col min="13835" max="13835" width="13.140625" style="51" bestFit="1" customWidth="1"/>
    <col min="13836" max="13836" width="14.85546875" style="51" bestFit="1" customWidth="1"/>
    <col min="13837" max="14064" width="9.140625" style="51"/>
    <col min="14065" max="14065" width="7.28515625" style="51" bestFit="1" customWidth="1"/>
    <col min="14066" max="14066" width="9.5703125" style="51" customWidth="1"/>
    <col min="14067" max="14067" width="9.28515625" style="51" bestFit="1" customWidth="1"/>
    <col min="14068" max="14068" width="44.28515625" style="51" customWidth="1"/>
    <col min="14069" max="14069" width="7.42578125" style="51" bestFit="1" customWidth="1"/>
    <col min="14070" max="14070" width="10" style="51" bestFit="1" customWidth="1"/>
    <col min="14071" max="14071" width="9.7109375" style="51" bestFit="1" customWidth="1"/>
    <col min="14072" max="14072" width="11.28515625" style="51" bestFit="1" customWidth="1"/>
    <col min="14073" max="14073" width="10.5703125" style="51" customWidth="1"/>
    <col min="14074" max="14074" width="7" style="51" customWidth="1"/>
    <col min="14075" max="14075" width="7.140625" style="51" customWidth="1"/>
    <col min="14076" max="14076" width="7.42578125" style="51" customWidth="1"/>
    <col min="14077" max="14077" width="6.28515625" style="51" customWidth="1"/>
    <col min="14078" max="14078" width="5.7109375" style="51" customWidth="1"/>
    <col min="14079" max="14079" width="5" style="51" customWidth="1"/>
    <col min="14080" max="14080" width="5.7109375" style="51" customWidth="1"/>
    <col min="14081" max="14081" width="4.85546875" style="51" customWidth="1"/>
    <col min="14082" max="14082" width="5.7109375" style="51" customWidth="1"/>
    <col min="14083" max="14083" width="4.85546875" style="51" customWidth="1"/>
    <col min="14084" max="14084" width="5.7109375" style="51" customWidth="1"/>
    <col min="14085" max="14085" width="4.85546875" style="51" customWidth="1"/>
    <col min="14086" max="14086" width="5.7109375" style="51" customWidth="1"/>
    <col min="14087" max="14087" width="4.85546875" style="51" bestFit="1" customWidth="1"/>
    <col min="14088" max="14088" width="5.85546875" style="51" bestFit="1" customWidth="1"/>
    <col min="14089" max="14089" width="6.28515625" style="51" bestFit="1" customWidth="1"/>
    <col min="14090" max="14090" width="9.140625" style="51"/>
    <col min="14091" max="14091" width="13.140625" style="51" bestFit="1" customWidth="1"/>
    <col min="14092" max="14092" width="14.85546875" style="51" bestFit="1" customWidth="1"/>
    <col min="14093" max="14320" width="9.140625" style="51"/>
    <col min="14321" max="14321" width="7.28515625" style="51" bestFit="1" customWidth="1"/>
    <col min="14322" max="14322" width="9.5703125" style="51" customWidth="1"/>
    <col min="14323" max="14323" width="9.28515625" style="51" bestFit="1" customWidth="1"/>
    <col min="14324" max="14324" width="44.28515625" style="51" customWidth="1"/>
    <col min="14325" max="14325" width="7.42578125" style="51" bestFit="1" customWidth="1"/>
    <col min="14326" max="14326" width="10" style="51" bestFit="1" customWidth="1"/>
    <col min="14327" max="14327" width="9.7109375" style="51" bestFit="1" customWidth="1"/>
    <col min="14328" max="14328" width="11.28515625" style="51" bestFit="1" customWidth="1"/>
    <col min="14329" max="14329" width="10.5703125" style="51" customWidth="1"/>
    <col min="14330" max="14330" width="7" style="51" customWidth="1"/>
    <col min="14331" max="14331" width="7.140625" style="51" customWidth="1"/>
    <col min="14332" max="14332" width="7.42578125" style="51" customWidth="1"/>
    <col min="14333" max="14333" width="6.28515625" style="51" customWidth="1"/>
    <col min="14334" max="14334" width="5.7109375" style="51" customWidth="1"/>
    <col min="14335" max="14335" width="5" style="51" customWidth="1"/>
    <col min="14336" max="14336" width="5.7109375" style="51" customWidth="1"/>
    <col min="14337" max="14337" width="4.85546875" style="51" customWidth="1"/>
    <col min="14338" max="14338" width="5.7109375" style="51" customWidth="1"/>
    <col min="14339" max="14339" width="4.85546875" style="51" customWidth="1"/>
    <col min="14340" max="14340" width="5.7109375" style="51" customWidth="1"/>
    <col min="14341" max="14341" width="4.85546875" style="51" customWidth="1"/>
    <col min="14342" max="14342" width="5.7109375" style="51" customWidth="1"/>
    <col min="14343" max="14343" width="4.85546875" style="51" bestFit="1" customWidth="1"/>
    <col min="14344" max="14344" width="5.85546875" style="51" bestFit="1" customWidth="1"/>
    <col min="14345" max="14345" width="6.28515625" style="51" bestFit="1" customWidth="1"/>
    <col min="14346" max="14346" width="9.140625" style="51"/>
    <col min="14347" max="14347" width="13.140625" style="51" bestFit="1" customWidth="1"/>
    <col min="14348" max="14348" width="14.85546875" style="51" bestFit="1" customWidth="1"/>
    <col min="14349" max="14576" width="9.140625" style="51"/>
    <col min="14577" max="14577" width="7.28515625" style="51" bestFit="1" customWidth="1"/>
    <col min="14578" max="14578" width="9.5703125" style="51" customWidth="1"/>
    <col min="14579" max="14579" width="9.28515625" style="51" bestFit="1" customWidth="1"/>
    <col min="14580" max="14580" width="44.28515625" style="51" customWidth="1"/>
    <col min="14581" max="14581" width="7.42578125" style="51" bestFit="1" customWidth="1"/>
    <col min="14582" max="14582" width="10" style="51" bestFit="1" customWidth="1"/>
    <col min="14583" max="14583" width="9.7109375" style="51" bestFit="1" customWidth="1"/>
    <col min="14584" max="14584" width="11.28515625" style="51" bestFit="1" customWidth="1"/>
    <col min="14585" max="14585" width="10.5703125" style="51" customWidth="1"/>
    <col min="14586" max="14586" width="7" style="51" customWidth="1"/>
    <col min="14587" max="14587" width="7.140625" style="51" customWidth="1"/>
    <col min="14588" max="14588" width="7.42578125" style="51" customWidth="1"/>
    <col min="14589" max="14589" width="6.28515625" style="51" customWidth="1"/>
    <col min="14590" max="14590" width="5.7109375" style="51" customWidth="1"/>
    <col min="14591" max="14591" width="5" style="51" customWidth="1"/>
    <col min="14592" max="14592" width="5.7109375" style="51" customWidth="1"/>
    <col min="14593" max="14593" width="4.85546875" style="51" customWidth="1"/>
    <col min="14594" max="14594" width="5.7109375" style="51" customWidth="1"/>
    <col min="14595" max="14595" width="4.85546875" style="51" customWidth="1"/>
    <col min="14596" max="14596" width="5.7109375" style="51" customWidth="1"/>
    <col min="14597" max="14597" width="4.85546875" style="51" customWidth="1"/>
    <col min="14598" max="14598" width="5.7109375" style="51" customWidth="1"/>
    <col min="14599" max="14599" width="4.85546875" style="51" bestFit="1" customWidth="1"/>
    <col min="14600" max="14600" width="5.85546875" style="51" bestFit="1" customWidth="1"/>
    <col min="14601" max="14601" width="6.28515625" style="51" bestFit="1" customWidth="1"/>
    <col min="14602" max="14602" width="9.140625" style="51"/>
    <col min="14603" max="14603" width="13.140625" style="51" bestFit="1" customWidth="1"/>
    <col min="14604" max="14604" width="14.85546875" style="51" bestFit="1" customWidth="1"/>
    <col min="14605" max="14832" width="9.140625" style="51"/>
    <col min="14833" max="14833" width="7.28515625" style="51" bestFit="1" customWidth="1"/>
    <col min="14834" max="14834" width="9.5703125" style="51" customWidth="1"/>
    <col min="14835" max="14835" width="9.28515625" style="51" bestFit="1" customWidth="1"/>
    <col min="14836" max="14836" width="44.28515625" style="51" customWidth="1"/>
    <col min="14837" max="14837" width="7.42578125" style="51" bestFit="1" customWidth="1"/>
    <col min="14838" max="14838" width="10" style="51" bestFit="1" customWidth="1"/>
    <col min="14839" max="14839" width="9.7109375" style="51" bestFit="1" customWidth="1"/>
    <col min="14840" max="14840" width="11.28515625" style="51" bestFit="1" customWidth="1"/>
    <col min="14841" max="14841" width="10.5703125" style="51" customWidth="1"/>
    <col min="14842" max="14842" width="7" style="51" customWidth="1"/>
    <col min="14843" max="14843" width="7.140625" style="51" customWidth="1"/>
    <col min="14844" max="14844" width="7.42578125" style="51" customWidth="1"/>
    <col min="14845" max="14845" width="6.28515625" style="51" customWidth="1"/>
    <col min="14846" max="14846" width="5.7109375" style="51" customWidth="1"/>
    <col min="14847" max="14847" width="5" style="51" customWidth="1"/>
    <col min="14848" max="14848" width="5.7109375" style="51" customWidth="1"/>
    <col min="14849" max="14849" width="4.85546875" style="51" customWidth="1"/>
    <col min="14850" max="14850" width="5.7109375" style="51" customWidth="1"/>
    <col min="14851" max="14851" width="4.85546875" style="51" customWidth="1"/>
    <col min="14852" max="14852" width="5.7109375" style="51" customWidth="1"/>
    <col min="14853" max="14853" width="4.85546875" style="51" customWidth="1"/>
    <col min="14854" max="14854" width="5.7109375" style="51" customWidth="1"/>
    <col min="14855" max="14855" width="4.85546875" style="51" bestFit="1" customWidth="1"/>
    <col min="14856" max="14856" width="5.85546875" style="51" bestFit="1" customWidth="1"/>
    <col min="14857" max="14857" width="6.28515625" style="51" bestFit="1" customWidth="1"/>
    <col min="14858" max="14858" width="9.140625" style="51"/>
    <col min="14859" max="14859" width="13.140625" style="51" bestFit="1" customWidth="1"/>
    <col min="14860" max="14860" width="14.85546875" style="51" bestFit="1" customWidth="1"/>
    <col min="14861" max="15088" width="9.140625" style="51"/>
    <col min="15089" max="15089" width="7.28515625" style="51" bestFit="1" customWidth="1"/>
    <col min="15090" max="15090" width="9.5703125" style="51" customWidth="1"/>
    <col min="15091" max="15091" width="9.28515625" style="51" bestFit="1" customWidth="1"/>
    <col min="15092" max="15092" width="44.28515625" style="51" customWidth="1"/>
    <col min="15093" max="15093" width="7.42578125" style="51" bestFit="1" customWidth="1"/>
    <col min="15094" max="15094" width="10" style="51" bestFit="1" customWidth="1"/>
    <col min="15095" max="15095" width="9.7109375" style="51" bestFit="1" customWidth="1"/>
    <col min="15096" max="15096" width="11.28515625" style="51" bestFit="1" customWidth="1"/>
    <col min="15097" max="15097" width="10.5703125" style="51" customWidth="1"/>
    <col min="15098" max="15098" width="7" style="51" customWidth="1"/>
    <col min="15099" max="15099" width="7.140625" style="51" customWidth="1"/>
    <col min="15100" max="15100" width="7.42578125" style="51" customWidth="1"/>
    <col min="15101" max="15101" width="6.28515625" style="51" customWidth="1"/>
    <col min="15102" max="15102" width="5.7109375" style="51" customWidth="1"/>
    <col min="15103" max="15103" width="5" style="51" customWidth="1"/>
    <col min="15104" max="15104" width="5.7109375" style="51" customWidth="1"/>
    <col min="15105" max="15105" width="4.85546875" style="51" customWidth="1"/>
    <col min="15106" max="15106" width="5.7109375" style="51" customWidth="1"/>
    <col min="15107" max="15107" width="4.85546875" style="51" customWidth="1"/>
    <col min="15108" max="15108" width="5.7109375" style="51" customWidth="1"/>
    <col min="15109" max="15109" width="4.85546875" style="51" customWidth="1"/>
    <col min="15110" max="15110" width="5.7109375" style="51" customWidth="1"/>
    <col min="15111" max="15111" width="4.85546875" style="51" bestFit="1" customWidth="1"/>
    <col min="15112" max="15112" width="5.85546875" style="51" bestFit="1" customWidth="1"/>
    <col min="15113" max="15113" width="6.28515625" style="51" bestFit="1" customWidth="1"/>
    <col min="15114" max="15114" width="9.140625" style="51"/>
    <col min="15115" max="15115" width="13.140625" style="51" bestFit="1" customWidth="1"/>
    <col min="15116" max="15116" width="14.85546875" style="51" bestFit="1" customWidth="1"/>
    <col min="15117" max="15344" width="9.140625" style="51"/>
    <col min="15345" max="15345" width="7.28515625" style="51" bestFit="1" customWidth="1"/>
    <col min="15346" max="15346" width="9.5703125" style="51" customWidth="1"/>
    <col min="15347" max="15347" width="9.28515625" style="51" bestFit="1" customWidth="1"/>
    <col min="15348" max="15348" width="44.28515625" style="51" customWidth="1"/>
    <col min="15349" max="15349" width="7.42578125" style="51" bestFit="1" customWidth="1"/>
    <col min="15350" max="15350" width="10" style="51" bestFit="1" customWidth="1"/>
    <col min="15351" max="15351" width="9.7109375" style="51" bestFit="1" customWidth="1"/>
    <col min="15352" max="15352" width="11.28515625" style="51" bestFit="1" customWidth="1"/>
    <col min="15353" max="15353" width="10.5703125" style="51" customWidth="1"/>
    <col min="15354" max="15354" width="7" style="51" customWidth="1"/>
    <col min="15355" max="15355" width="7.140625" style="51" customWidth="1"/>
    <col min="15356" max="15356" width="7.42578125" style="51" customWidth="1"/>
    <col min="15357" max="15357" width="6.28515625" style="51" customWidth="1"/>
    <col min="15358" max="15358" width="5.7109375" style="51" customWidth="1"/>
    <col min="15359" max="15359" width="5" style="51" customWidth="1"/>
    <col min="15360" max="15360" width="5.7109375" style="51" customWidth="1"/>
    <col min="15361" max="15361" width="4.85546875" style="51" customWidth="1"/>
    <col min="15362" max="15362" width="5.7109375" style="51" customWidth="1"/>
    <col min="15363" max="15363" width="4.85546875" style="51" customWidth="1"/>
    <col min="15364" max="15364" width="5.7109375" style="51" customWidth="1"/>
    <col min="15365" max="15365" width="4.85546875" style="51" customWidth="1"/>
    <col min="15366" max="15366" width="5.7109375" style="51" customWidth="1"/>
    <col min="15367" max="15367" width="4.85546875" style="51" bestFit="1" customWidth="1"/>
    <col min="15368" max="15368" width="5.85546875" style="51" bestFit="1" customWidth="1"/>
    <col min="15369" max="15369" width="6.28515625" style="51" bestFit="1" customWidth="1"/>
    <col min="15370" max="15370" width="9.140625" style="51"/>
    <col min="15371" max="15371" width="13.140625" style="51" bestFit="1" customWidth="1"/>
    <col min="15372" max="15372" width="14.85546875" style="51" bestFit="1" customWidth="1"/>
    <col min="15373" max="15600" width="9.140625" style="51"/>
    <col min="15601" max="15601" width="7.28515625" style="51" bestFit="1" customWidth="1"/>
    <col min="15602" max="15602" width="9.5703125" style="51" customWidth="1"/>
    <col min="15603" max="15603" width="9.28515625" style="51" bestFit="1" customWidth="1"/>
    <col min="15604" max="15604" width="44.28515625" style="51" customWidth="1"/>
    <col min="15605" max="15605" width="7.42578125" style="51" bestFit="1" customWidth="1"/>
    <col min="15606" max="15606" width="10" style="51" bestFit="1" customWidth="1"/>
    <col min="15607" max="15607" width="9.7109375" style="51" bestFit="1" customWidth="1"/>
    <col min="15608" max="15608" width="11.28515625" style="51" bestFit="1" customWidth="1"/>
    <col min="15609" max="15609" width="10.5703125" style="51" customWidth="1"/>
    <col min="15610" max="15610" width="7" style="51" customWidth="1"/>
    <col min="15611" max="15611" width="7.140625" style="51" customWidth="1"/>
    <col min="15612" max="15612" width="7.42578125" style="51" customWidth="1"/>
    <col min="15613" max="15613" width="6.28515625" style="51" customWidth="1"/>
    <col min="15614" max="15614" width="5.7109375" style="51" customWidth="1"/>
    <col min="15615" max="15615" width="5" style="51" customWidth="1"/>
    <col min="15616" max="15616" width="5.7109375" style="51" customWidth="1"/>
    <col min="15617" max="15617" width="4.85546875" style="51" customWidth="1"/>
    <col min="15618" max="15618" width="5.7109375" style="51" customWidth="1"/>
    <col min="15619" max="15619" width="4.85546875" style="51" customWidth="1"/>
    <col min="15620" max="15620" width="5.7109375" style="51" customWidth="1"/>
    <col min="15621" max="15621" width="4.85546875" style="51" customWidth="1"/>
    <col min="15622" max="15622" width="5.7109375" style="51" customWidth="1"/>
    <col min="15623" max="15623" width="4.85546875" style="51" bestFit="1" customWidth="1"/>
    <col min="15624" max="15624" width="5.85546875" style="51" bestFit="1" customWidth="1"/>
    <col min="15625" max="15625" width="6.28515625" style="51" bestFit="1" customWidth="1"/>
    <col min="15626" max="15626" width="9.140625" style="51"/>
    <col min="15627" max="15627" width="13.140625" style="51" bestFit="1" customWidth="1"/>
    <col min="15628" max="15628" width="14.85546875" style="51" bestFit="1" customWidth="1"/>
    <col min="15629" max="15856" width="9.140625" style="51"/>
    <col min="15857" max="15857" width="7.28515625" style="51" bestFit="1" customWidth="1"/>
    <col min="15858" max="15858" width="9.5703125" style="51" customWidth="1"/>
    <col min="15859" max="15859" width="9.28515625" style="51" bestFit="1" customWidth="1"/>
    <col min="15860" max="15860" width="44.28515625" style="51" customWidth="1"/>
    <col min="15861" max="15861" width="7.42578125" style="51" bestFit="1" customWidth="1"/>
    <col min="15862" max="15862" width="10" style="51" bestFit="1" customWidth="1"/>
    <col min="15863" max="15863" width="9.7109375" style="51" bestFit="1" customWidth="1"/>
    <col min="15864" max="15864" width="11.28515625" style="51" bestFit="1" customWidth="1"/>
    <col min="15865" max="15865" width="10.5703125" style="51" customWidth="1"/>
    <col min="15866" max="15866" width="7" style="51" customWidth="1"/>
    <col min="15867" max="15867" width="7.140625" style="51" customWidth="1"/>
    <col min="15868" max="15868" width="7.42578125" style="51" customWidth="1"/>
    <col min="15869" max="15869" width="6.28515625" style="51" customWidth="1"/>
    <col min="15870" max="15870" width="5.7109375" style="51" customWidth="1"/>
    <col min="15871" max="15871" width="5" style="51" customWidth="1"/>
    <col min="15872" max="15872" width="5.7109375" style="51" customWidth="1"/>
    <col min="15873" max="15873" width="4.85546875" style="51" customWidth="1"/>
    <col min="15874" max="15874" width="5.7109375" style="51" customWidth="1"/>
    <col min="15875" max="15875" width="4.85546875" style="51" customWidth="1"/>
    <col min="15876" max="15876" width="5.7109375" style="51" customWidth="1"/>
    <col min="15877" max="15877" width="4.85546875" style="51" customWidth="1"/>
    <col min="15878" max="15878" width="5.7109375" style="51" customWidth="1"/>
    <col min="15879" max="15879" width="4.85546875" style="51" bestFit="1" customWidth="1"/>
    <col min="15880" max="15880" width="5.85546875" style="51" bestFit="1" customWidth="1"/>
    <col min="15881" max="15881" width="6.28515625" style="51" bestFit="1" customWidth="1"/>
    <col min="15882" max="15882" width="9.140625" style="51"/>
    <col min="15883" max="15883" width="13.140625" style="51" bestFit="1" customWidth="1"/>
    <col min="15884" max="15884" width="14.85546875" style="51" bestFit="1" customWidth="1"/>
    <col min="15885" max="16112" width="9.140625" style="51"/>
    <col min="16113" max="16113" width="7.28515625" style="51" bestFit="1" customWidth="1"/>
    <col min="16114" max="16114" width="9.5703125" style="51" customWidth="1"/>
    <col min="16115" max="16115" width="9.28515625" style="51" bestFit="1" customWidth="1"/>
    <col min="16116" max="16116" width="44.28515625" style="51" customWidth="1"/>
    <col min="16117" max="16117" width="7.42578125" style="51" bestFit="1" customWidth="1"/>
    <col min="16118" max="16118" width="10" style="51" bestFit="1" customWidth="1"/>
    <col min="16119" max="16119" width="9.7109375" style="51" bestFit="1" customWidth="1"/>
    <col min="16120" max="16120" width="11.28515625" style="51" bestFit="1" customWidth="1"/>
    <col min="16121" max="16121" width="10.5703125" style="51" customWidth="1"/>
    <col min="16122" max="16122" width="7" style="51" customWidth="1"/>
    <col min="16123" max="16123" width="7.140625" style="51" customWidth="1"/>
    <col min="16124" max="16124" width="7.42578125" style="51" customWidth="1"/>
    <col min="16125" max="16125" width="6.28515625" style="51" customWidth="1"/>
    <col min="16126" max="16126" width="5.7109375" style="51" customWidth="1"/>
    <col min="16127" max="16127" width="5" style="51" customWidth="1"/>
    <col min="16128" max="16128" width="5.7109375" style="51" customWidth="1"/>
    <col min="16129" max="16129" width="4.85546875" style="51" customWidth="1"/>
    <col min="16130" max="16130" width="5.7109375" style="51" customWidth="1"/>
    <col min="16131" max="16131" width="4.85546875" style="51" customWidth="1"/>
    <col min="16132" max="16132" width="5.7109375" style="51" customWidth="1"/>
    <col min="16133" max="16133" width="4.85546875" style="51" customWidth="1"/>
    <col min="16134" max="16134" width="5.7109375" style="51" customWidth="1"/>
    <col min="16135" max="16135" width="4.85546875" style="51" bestFit="1" customWidth="1"/>
    <col min="16136" max="16136" width="5.85546875" style="51" bestFit="1" customWidth="1"/>
    <col min="16137" max="16137" width="6.28515625" style="51" bestFit="1" customWidth="1"/>
    <col min="16138" max="16138" width="9.140625" style="51"/>
    <col min="16139" max="16139" width="13.140625" style="51" bestFit="1" customWidth="1"/>
    <col min="16140" max="16140" width="14.85546875" style="51" bestFit="1" customWidth="1"/>
    <col min="16141" max="16384" width="9.140625" style="51"/>
  </cols>
  <sheetData>
    <row r="1" spans="1:27" s="11" customFormat="1" ht="33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10</v>
      </c>
      <c r="K1" s="8" t="s">
        <v>11</v>
      </c>
      <c r="L1" s="9" t="s">
        <v>12</v>
      </c>
      <c r="M1" s="90" t="s">
        <v>105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s="10" customFormat="1" x14ac:dyDescent="0.2">
      <c r="A2" s="12"/>
      <c r="B2" s="12"/>
      <c r="C2" s="13"/>
      <c r="D2" s="13"/>
      <c r="E2" s="13"/>
      <c r="F2" s="14"/>
      <c r="G2" s="15"/>
      <c r="H2" s="16"/>
      <c r="I2" s="17"/>
      <c r="J2" s="19"/>
      <c r="K2" s="20"/>
      <c r="L2" s="15"/>
      <c r="M2" s="87"/>
    </row>
    <row r="3" spans="1:27" s="10" customFormat="1" ht="14.1" customHeight="1" x14ac:dyDescent="0.2">
      <c r="A3" s="12" t="s">
        <v>13</v>
      </c>
      <c r="B3" s="12">
        <v>1</v>
      </c>
      <c r="C3" s="21" t="s">
        <v>14</v>
      </c>
      <c r="D3" s="22" t="s">
        <v>15</v>
      </c>
      <c r="E3" s="13" t="s">
        <v>16</v>
      </c>
      <c r="F3" s="14"/>
      <c r="G3" s="15"/>
      <c r="H3" s="14">
        <v>131</v>
      </c>
      <c r="I3" s="103">
        <f>165*H3</f>
        <v>21615</v>
      </c>
      <c r="J3" s="19"/>
      <c r="K3" s="20"/>
      <c r="L3" s="15"/>
      <c r="M3" s="87"/>
    </row>
    <row r="4" spans="1:27" s="10" customFormat="1" ht="14.1" customHeight="1" x14ac:dyDescent="0.2">
      <c r="A4" s="12" t="s">
        <v>13</v>
      </c>
      <c r="B4" s="12">
        <v>2</v>
      </c>
      <c r="C4" s="21" t="s">
        <v>17</v>
      </c>
      <c r="D4" s="22" t="s">
        <v>18</v>
      </c>
      <c r="E4" s="13" t="s">
        <v>19</v>
      </c>
      <c r="F4" s="14">
        <v>215</v>
      </c>
      <c r="G4" s="27">
        <f>F4*165</f>
        <v>35475</v>
      </c>
      <c r="H4" s="14"/>
      <c r="I4" s="23"/>
      <c r="J4" s="19"/>
      <c r="K4" s="20"/>
      <c r="L4" s="15"/>
      <c r="M4" s="87"/>
    </row>
    <row r="5" spans="1:27" s="10" customFormat="1" ht="14.1" customHeight="1" x14ac:dyDescent="0.2">
      <c r="A5" s="12" t="s">
        <v>13</v>
      </c>
      <c r="B5" s="12">
        <v>3</v>
      </c>
      <c r="C5" s="21" t="s">
        <v>20</v>
      </c>
      <c r="D5" s="22" t="s">
        <v>21</v>
      </c>
      <c r="E5" s="13" t="s">
        <v>22</v>
      </c>
      <c r="F5" s="14"/>
      <c r="G5" s="15"/>
      <c r="H5" s="14">
        <v>250</v>
      </c>
      <c r="I5" s="103">
        <f t="shared" ref="I5:I10" si="0">165*H5</f>
        <v>41250</v>
      </c>
      <c r="J5" s="19"/>
      <c r="K5" s="20"/>
      <c r="L5" s="15"/>
      <c r="M5" s="87"/>
    </row>
    <row r="6" spans="1:27" s="10" customFormat="1" ht="14.1" customHeight="1" x14ac:dyDescent="0.2">
      <c r="A6" s="12" t="s">
        <v>13</v>
      </c>
      <c r="B6" s="12">
        <v>4</v>
      </c>
      <c r="C6" s="21" t="s">
        <v>23</v>
      </c>
      <c r="D6" s="22" t="s">
        <v>24</v>
      </c>
      <c r="E6" s="13" t="s">
        <v>22</v>
      </c>
      <c r="F6" s="14"/>
      <c r="G6" s="15"/>
      <c r="H6" s="14">
        <v>236</v>
      </c>
      <c r="I6" s="103">
        <f t="shared" si="0"/>
        <v>38940</v>
      </c>
      <c r="J6" s="19"/>
      <c r="K6" s="20"/>
      <c r="L6" s="15"/>
      <c r="M6" s="87"/>
    </row>
    <row r="7" spans="1:27" s="10" customFormat="1" ht="14.1" customHeight="1" x14ac:dyDescent="0.2">
      <c r="A7" s="12" t="s">
        <v>13</v>
      </c>
      <c r="B7" s="12">
        <v>5</v>
      </c>
      <c r="C7" s="21" t="s">
        <v>25</v>
      </c>
      <c r="D7" s="22" t="s">
        <v>26</v>
      </c>
      <c r="E7" s="13" t="s">
        <v>27</v>
      </c>
      <c r="F7" s="14"/>
      <c r="G7" s="15"/>
      <c r="H7" s="14">
        <v>161</v>
      </c>
      <c r="I7" s="103">
        <f t="shared" si="0"/>
        <v>26565</v>
      </c>
      <c r="J7" s="19"/>
      <c r="K7" s="20"/>
      <c r="L7" s="15"/>
      <c r="M7" s="87"/>
    </row>
    <row r="8" spans="1:27" s="10" customFormat="1" ht="14.1" customHeight="1" x14ac:dyDescent="0.2">
      <c r="A8" s="12" t="s">
        <v>13</v>
      </c>
      <c r="B8" s="12">
        <v>6</v>
      </c>
      <c r="C8" s="21" t="s">
        <v>28</v>
      </c>
      <c r="D8" s="96" t="s">
        <v>29</v>
      </c>
      <c r="E8" s="13" t="s">
        <v>30</v>
      </c>
      <c r="F8" s="14"/>
      <c r="G8" s="15"/>
      <c r="H8" s="14">
        <v>701</v>
      </c>
      <c r="I8" s="103">
        <f t="shared" si="0"/>
        <v>115665</v>
      </c>
      <c r="J8" s="19"/>
      <c r="K8" s="20"/>
      <c r="L8" s="15"/>
      <c r="M8" s="87"/>
    </row>
    <row r="9" spans="1:27" s="10" customFormat="1" ht="14.1" customHeight="1" x14ac:dyDescent="0.2">
      <c r="A9" s="12" t="s">
        <v>33</v>
      </c>
      <c r="B9" s="12">
        <v>7</v>
      </c>
      <c r="C9" s="13" t="s">
        <v>31</v>
      </c>
      <c r="D9" s="99" t="s">
        <v>32</v>
      </c>
      <c r="E9" s="13" t="s">
        <v>22</v>
      </c>
      <c r="F9" s="14"/>
      <c r="G9" s="15"/>
      <c r="H9" s="14">
        <v>1000</v>
      </c>
      <c r="I9" s="105">
        <f t="shared" si="0"/>
        <v>165000</v>
      </c>
      <c r="J9" s="19" t="s">
        <v>33</v>
      </c>
      <c r="K9" s="20"/>
      <c r="L9" s="15"/>
      <c r="M9" s="87"/>
    </row>
    <row r="10" spans="1:27" s="10" customFormat="1" ht="14.1" customHeight="1" x14ac:dyDescent="0.2">
      <c r="A10" s="12" t="s">
        <v>33</v>
      </c>
      <c r="B10" s="12">
        <v>8</v>
      </c>
      <c r="C10" s="13" t="s">
        <v>68</v>
      </c>
      <c r="D10" s="99" t="s">
        <v>69</v>
      </c>
      <c r="E10" s="13" t="s">
        <v>16</v>
      </c>
      <c r="F10" s="14"/>
      <c r="G10" s="30"/>
      <c r="H10" s="95">
        <v>300</v>
      </c>
      <c r="I10" s="105">
        <f t="shared" si="0"/>
        <v>49500</v>
      </c>
      <c r="J10" s="19" t="s">
        <v>33</v>
      </c>
      <c r="K10" s="20"/>
      <c r="L10" s="15"/>
      <c r="M10" s="87"/>
    </row>
    <row r="11" spans="1:27" s="10" customFormat="1" ht="14.1" customHeight="1" x14ac:dyDescent="0.2">
      <c r="A11" s="12"/>
      <c r="B11" s="12">
        <v>9</v>
      </c>
      <c r="C11" s="13" t="s">
        <v>43</v>
      </c>
      <c r="D11" s="99" t="s">
        <v>44</v>
      </c>
      <c r="E11" s="13" t="s">
        <v>19</v>
      </c>
      <c r="F11" s="24">
        <v>368</v>
      </c>
      <c r="G11" s="55">
        <f>+F11*165</f>
        <v>60720</v>
      </c>
      <c r="H11" s="24"/>
      <c r="I11" s="23"/>
      <c r="J11" s="19" t="s">
        <v>45</v>
      </c>
      <c r="K11" s="28">
        <v>42296</v>
      </c>
      <c r="L11" s="29">
        <v>0</v>
      </c>
      <c r="M11" s="87"/>
    </row>
    <row r="12" spans="1:27" s="10" customFormat="1" ht="14.1" customHeight="1" x14ac:dyDescent="0.2">
      <c r="A12" s="12"/>
      <c r="B12" s="12">
        <v>10</v>
      </c>
      <c r="C12" s="13" t="s">
        <v>46</v>
      </c>
      <c r="D12" s="99" t="s">
        <v>47</v>
      </c>
      <c r="E12" s="13" t="s">
        <v>19</v>
      </c>
      <c r="F12" s="24">
        <v>345</v>
      </c>
      <c r="G12" s="27">
        <f>+F12*165</f>
        <v>56925</v>
      </c>
      <c r="H12" s="24"/>
      <c r="I12" s="23"/>
      <c r="J12" s="19" t="s">
        <v>48</v>
      </c>
      <c r="K12" s="20">
        <v>58625</v>
      </c>
      <c r="L12" s="15">
        <v>0</v>
      </c>
      <c r="M12" s="87"/>
    </row>
    <row r="13" spans="1:27" s="10" customFormat="1" ht="14.1" customHeight="1" x14ac:dyDescent="0.2">
      <c r="A13" s="12"/>
      <c r="B13" s="12">
        <v>11</v>
      </c>
      <c r="C13" s="13" t="s">
        <v>56</v>
      </c>
      <c r="D13" s="99" t="s">
        <v>57</v>
      </c>
      <c r="E13" s="13" t="s">
        <v>36</v>
      </c>
      <c r="F13" s="24">
        <v>2452</v>
      </c>
      <c r="G13" s="101">
        <f t="shared" ref="G13:G19" si="1">165*F13</f>
        <v>404580</v>
      </c>
      <c r="H13" s="24"/>
      <c r="I13" s="23"/>
      <c r="J13" s="19" t="s">
        <v>37</v>
      </c>
      <c r="K13" s="28">
        <v>-434028</v>
      </c>
      <c r="L13" s="29">
        <v>42580</v>
      </c>
      <c r="M13" s="87"/>
    </row>
    <row r="14" spans="1:27" s="10" customFormat="1" ht="14.1" customHeight="1" x14ac:dyDescent="0.2">
      <c r="A14" s="12" t="s">
        <v>13</v>
      </c>
      <c r="B14" s="12">
        <v>12</v>
      </c>
      <c r="C14" s="13" t="s">
        <v>34</v>
      </c>
      <c r="D14" s="99" t="s">
        <v>35</v>
      </c>
      <c r="E14" s="13" t="s">
        <v>36</v>
      </c>
      <c r="F14" s="24">
        <v>4241</v>
      </c>
      <c r="G14" s="101">
        <f t="shared" si="1"/>
        <v>699765</v>
      </c>
      <c r="H14" s="14"/>
      <c r="I14" s="23"/>
      <c r="J14" s="19" t="s">
        <v>37</v>
      </c>
      <c r="K14" s="25">
        <v>-2621481</v>
      </c>
      <c r="L14" s="26">
        <v>755133</v>
      </c>
      <c r="M14" s="87"/>
    </row>
    <row r="15" spans="1:27" s="10" customFormat="1" ht="14.1" customHeight="1" x14ac:dyDescent="0.2">
      <c r="A15" s="12"/>
      <c r="B15" s="12">
        <v>13</v>
      </c>
      <c r="C15" s="13" t="s">
        <v>38</v>
      </c>
      <c r="D15" s="99" t="s">
        <v>39</v>
      </c>
      <c r="E15" s="13" t="s">
        <v>16</v>
      </c>
      <c r="F15" s="24">
        <v>2627</v>
      </c>
      <c r="G15" s="102">
        <f t="shared" si="1"/>
        <v>433455</v>
      </c>
      <c r="H15" s="24"/>
      <c r="I15" s="23"/>
      <c r="J15" s="19" t="s">
        <v>37</v>
      </c>
      <c r="K15" s="25">
        <v>-42441</v>
      </c>
      <c r="L15" s="26">
        <v>0</v>
      </c>
      <c r="M15" s="87"/>
    </row>
    <row r="16" spans="1:27" s="10" customFormat="1" ht="14.1" customHeight="1" x14ac:dyDescent="0.2">
      <c r="A16" s="12"/>
      <c r="B16" s="12">
        <v>14</v>
      </c>
      <c r="C16" s="13" t="s">
        <v>52</v>
      </c>
      <c r="D16" s="21" t="s">
        <v>53</v>
      </c>
      <c r="E16" s="13" t="s">
        <v>19</v>
      </c>
      <c r="F16" s="24">
        <v>412</v>
      </c>
      <c r="G16" s="104">
        <f t="shared" si="1"/>
        <v>67980</v>
      </c>
      <c r="H16" s="14"/>
      <c r="I16" s="23"/>
      <c r="J16" s="19" t="s">
        <v>37</v>
      </c>
      <c r="K16" s="20">
        <v>-145405</v>
      </c>
      <c r="L16" s="15">
        <v>0</v>
      </c>
      <c r="M16" s="87"/>
    </row>
    <row r="17" spans="1:39" s="10" customFormat="1" ht="14.1" customHeight="1" x14ac:dyDescent="0.2">
      <c r="A17" s="12"/>
      <c r="B17" s="12">
        <v>15</v>
      </c>
      <c r="C17" s="13" t="s">
        <v>63</v>
      </c>
      <c r="D17" s="99" t="s">
        <v>64</v>
      </c>
      <c r="E17" s="21" t="s">
        <v>36</v>
      </c>
      <c r="F17" s="14">
        <v>1800</v>
      </c>
      <c r="G17" s="102">
        <f t="shared" si="1"/>
        <v>297000</v>
      </c>
      <c r="H17" s="14"/>
      <c r="I17" s="17"/>
      <c r="J17" s="19" t="s">
        <v>37</v>
      </c>
      <c r="K17" s="20">
        <v>-297000</v>
      </c>
      <c r="L17" s="15">
        <v>0</v>
      </c>
      <c r="M17" s="87"/>
    </row>
    <row r="18" spans="1:39" s="10" customFormat="1" ht="14.1" customHeight="1" x14ac:dyDescent="0.2">
      <c r="A18" s="12"/>
      <c r="B18" s="12">
        <v>16</v>
      </c>
      <c r="C18" s="13" t="s">
        <v>65</v>
      </c>
      <c r="D18" s="99" t="s">
        <v>66</v>
      </c>
      <c r="E18" s="21" t="s">
        <v>67</v>
      </c>
      <c r="F18" s="14">
        <v>4800</v>
      </c>
      <c r="G18" s="104">
        <f t="shared" si="1"/>
        <v>792000</v>
      </c>
      <c r="H18" s="14"/>
      <c r="I18" s="17"/>
      <c r="J18" s="19" t="s">
        <v>37</v>
      </c>
      <c r="K18" s="20">
        <v>-792000</v>
      </c>
      <c r="L18" s="15">
        <v>0</v>
      </c>
      <c r="M18" s="87"/>
    </row>
    <row r="19" spans="1:39" s="10" customFormat="1" ht="14.1" customHeight="1" x14ac:dyDescent="0.2">
      <c r="A19" s="12"/>
      <c r="B19" s="12">
        <v>17</v>
      </c>
      <c r="C19" s="13" t="s">
        <v>58</v>
      </c>
      <c r="D19" s="99" t="s">
        <v>59</v>
      </c>
      <c r="E19" s="21" t="s">
        <v>19</v>
      </c>
      <c r="F19" s="24">
        <v>802</v>
      </c>
      <c r="G19" s="104">
        <f t="shared" si="1"/>
        <v>132330</v>
      </c>
      <c r="H19" s="24"/>
      <c r="I19" s="13"/>
      <c r="J19" s="19" t="s">
        <v>37</v>
      </c>
      <c r="K19" s="20">
        <v>-228438</v>
      </c>
      <c r="L19" s="15">
        <v>0</v>
      </c>
      <c r="M19" s="87"/>
    </row>
    <row r="20" spans="1:39" s="10" customFormat="1" ht="14.1" customHeight="1" x14ac:dyDescent="0.2">
      <c r="A20" s="12"/>
      <c r="B20" s="12">
        <v>18</v>
      </c>
      <c r="C20" s="13" t="s">
        <v>60</v>
      </c>
      <c r="D20" s="99" t="s">
        <v>61</v>
      </c>
      <c r="E20" s="21" t="s">
        <v>62</v>
      </c>
      <c r="F20" s="14"/>
      <c r="G20" s="31"/>
      <c r="H20" s="24">
        <v>1650</v>
      </c>
      <c r="I20" s="105">
        <f>165*H20</f>
        <v>272250</v>
      </c>
      <c r="J20" s="19" t="s">
        <v>37</v>
      </c>
      <c r="K20" s="20">
        <v>-283097</v>
      </c>
      <c r="L20" s="15">
        <v>0</v>
      </c>
      <c r="M20" s="87"/>
    </row>
    <row r="21" spans="1:39" s="10" customFormat="1" ht="14.1" customHeight="1" x14ac:dyDescent="0.2">
      <c r="A21" s="12"/>
      <c r="B21" s="12">
        <v>19</v>
      </c>
      <c r="C21" s="13" t="s">
        <v>54</v>
      </c>
      <c r="D21" s="99" t="s">
        <v>55</v>
      </c>
      <c r="E21" s="13" t="s">
        <v>22</v>
      </c>
      <c r="F21" s="14"/>
      <c r="G21" s="27"/>
      <c r="H21" s="14">
        <v>1428</v>
      </c>
      <c r="I21" s="105">
        <f>165*H21</f>
        <v>235620</v>
      </c>
      <c r="J21" s="19" t="s">
        <v>37</v>
      </c>
      <c r="K21" s="25">
        <v>-137136</v>
      </c>
      <c r="L21" s="26">
        <v>0</v>
      </c>
      <c r="M21" s="87"/>
    </row>
    <row r="22" spans="1:39" s="10" customFormat="1" ht="14.1" customHeight="1" x14ac:dyDescent="0.2">
      <c r="A22" s="12"/>
      <c r="B22" s="12">
        <v>20</v>
      </c>
      <c r="C22" s="13" t="s">
        <v>40</v>
      </c>
      <c r="D22" s="99" t="s">
        <v>41</v>
      </c>
      <c r="E22" s="13" t="s">
        <v>19</v>
      </c>
      <c r="F22" s="14"/>
      <c r="G22" s="27"/>
      <c r="H22" s="14">
        <v>508</v>
      </c>
      <c r="I22" s="105">
        <f>165*H22</f>
        <v>83820</v>
      </c>
      <c r="J22" s="19" t="s">
        <v>42</v>
      </c>
      <c r="K22" s="20">
        <v>168622</v>
      </c>
      <c r="L22" s="15">
        <v>0</v>
      </c>
      <c r="M22" s="87"/>
    </row>
    <row r="23" spans="1:39" s="10" customFormat="1" ht="14.1" customHeight="1" x14ac:dyDescent="0.2">
      <c r="A23" s="32"/>
      <c r="B23" s="12">
        <v>21</v>
      </c>
      <c r="C23" s="33" t="s">
        <v>49</v>
      </c>
      <c r="D23" s="99" t="s">
        <v>50</v>
      </c>
      <c r="E23" s="33" t="s">
        <v>22</v>
      </c>
      <c r="F23" s="34"/>
      <c r="G23" s="27"/>
      <c r="H23" s="107">
        <v>818</v>
      </c>
      <c r="I23" s="105">
        <f>165*H23</f>
        <v>134970</v>
      </c>
      <c r="J23" s="19" t="s">
        <v>51</v>
      </c>
      <c r="K23" s="20">
        <v>17375</v>
      </c>
      <c r="L23" s="15">
        <v>0</v>
      </c>
      <c r="M23" s="92"/>
    </row>
    <row r="24" spans="1:39" s="38" customFormat="1" ht="14.1" customHeight="1" x14ac:dyDescent="0.2">
      <c r="A24" s="35"/>
      <c r="B24" s="12">
        <v>22</v>
      </c>
      <c r="C24" s="13" t="s">
        <v>70</v>
      </c>
      <c r="D24" s="99" t="s">
        <v>71</v>
      </c>
      <c r="E24" s="21" t="s">
        <v>19</v>
      </c>
      <c r="F24" s="36"/>
      <c r="G24" s="37"/>
      <c r="H24" s="14">
        <v>200</v>
      </c>
      <c r="I24" s="105">
        <f>165*H24</f>
        <v>33000</v>
      </c>
      <c r="J24" s="19" t="s">
        <v>37</v>
      </c>
      <c r="K24" s="20">
        <v>-41250</v>
      </c>
      <c r="L24" s="15">
        <v>0</v>
      </c>
      <c r="M24" s="9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s="10" customFormat="1" ht="14.1" customHeight="1" x14ac:dyDescent="0.2">
      <c r="A25" s="12"/>
      <c r="B25" s="12"/>
      <c r="C25" s="13"/>
      <c r="D25" s="99"/>
      <c r="E25" s="21"/>
      <c r="F25" s="34"/>
      <c r="G25" s="106"/>
      <c r="H25" s="24"/>
      <c r="I25" s="105"/>
      <c r="J25" s="19"/>
      <c r="K25" s="20"/>
      <c r="L25" s="15"/>
      <c r="M25" s="87"/>
    </row>
    <row r="26" spans="1:39" s="10" customFormat="1" ht="14.1" customHeight="1" x14ac:dyDescent="0.2">
      <c r="A26" s="12"/>
      <c r="B26" s="12"/>
      <c r="C26" s="13"/>
      <c r="D26" s="99"/>
      <c r="E26" s="21"/>
      <c r="F26" s="34"/>
      <c r="G26" s="106"/>
      <c r="H26" s="24"/>
      <c r="I26" s="105"/>
      <c r="J26" s="19"/>
      <c r="K26" s="20"/>
      <c r="L26" s="15"/>
      <c r="M26" s="87"/>
    </row>
    <row r="27" spans="1:39" s="10" customFormat="1" ht="14.1" customHeight="1" x14ac:dyDescent="0.2">
      <c r="A27" s="12"/>
      <c r="B27" s="12"/>
      <c r="C27" s="13"/>
      <c r="D27" s="99"/>
      <c r="E27" s="21"/>
      <c r="F27" s="34"/>
      <c r="G27" s="106"/>
      <c r="H27" s="24"/>
      <c r="I27" s="105"/>
      <c r="J27" s="19"/>
      <c r="K27" s="20"/>
      <c r="L27" s="15"/>
      <c r="M27" s="87"/>
    </row>
    <row r="28" spans="1:39" s="39" customFormat="1" ht="14.1" customHeight="1" x14ac:dyDescent="0.2">
      <c r="A28" s="12"/>
      <c r="B28" s="12"/>
      <c r="C28" s="13"/>
      <c r="D28" s="99"/>
      <c r="E28" s="21"/>
      <c r="F28" s="14"/>
      <c r="G28" s="86"/>
      <c r="H28" s="14"/>
      <c r="I28" s="105"/>
      <c r="J28" s="19"/>
      <c r="K28" s="20"/>
      <c r="L28" s="15"/>
      <c r="M28" s="87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39" s="39" customFormat="1" ht="14.1" customHeight="1" x14ac:dyDescent="0.2">
      <c r="A29" s="12"/>
      <c r="B29" s="12">
        <v>23</v>
      </c>
      <c r="C29" s="13" t="s">
        <v>72</v>
      </c>
      <c r="D29" s="99" t="s">
        <v>73</v>
      </c>
      <c r="E29" s="21" t="s">
        <v>19</v>
      </c>
      <c r="F29" s="14"/>
      <c r="G29" s="15"/>
      <c r="H29" s="14">
        <v>150</v>
      </c>
      <c r="I29" s="105">
        <f>165*H29</f>
        <v>24750</v>
      </c>
      <c r="J29" s="19"/>
      <c r="K29" s="20"/>
      <c r="L29" s="15"/>
      <c r="M29" s="9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39" s="10" customFormat="1" ht="14.1" customHeight="1" x14ac:dyDescent="0.2">
      <c r="A30" s="12"/>
      <c r="B30" s="12">
        <v>24</v>
      </c>
      <c r="C30" s="13" t="s">
        <v>74</v>
      </c>
      <c r="D30" s="100" t="s">
        <v>75</v>
      </c>
      <c r="E30" s="13" t="s">
        <v>76</v>
      </c>
      <c r="F30" s="14"/>
      <c r="G30" s="40"/>
      <c r="H30" s="24">
        <v>200</v>
      </c>
      <c r="I30" s="103">
        <f>165*H30</f>
        <v>33000</v>
      </c>
      <c r="J30" s="19" t="s">
        <v>37</v>
      </c>
      <c r="K30" s="20">
        <v>-33248</v>
      </c>
      <c r="L30" s="15">
        <v>0</v>
      </c>
      <c r="M30" s="87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39" s="10" customFormat="1" ht="14.1" customHeight="1" x14ac:dyDescent="0.2">
      <c r="A31" s="41"/>
      <c r="B31" s="12"/>
      <c r="C31" s="13"/>
      <c r="D31" s="13"/>
      <c r="E31" s="21"/>
      <c r="F31" s="42"/>
      <c r="G31" s="40"/>
      <c r="H31" s="14"/>
      <c r="I31" s="17"/>
      <c r="J31" s="19"/>
      <c r="K31" s="20"/>
      <c r="L31" s="15"/>
      <c r="M31" s="87"/>
    </row>
    <row r="32" spans="1:39" s="10" customFormat="1" x14ac:dyDescent="0.2">
      <c r="A32" s="12"/>
      <c r="B32" s="12"/>
      <c r="C32" s="13"/>
      <c r="D32" s="13"/>
      <c r="E32" s="13"/>
      <c r="F32" s="43"/>
      <c r="G32" s="40"/>
      <c r="H32" s="16"/>
      <c r="I32" s="17"/>
      <c r="J32" s="19"/>
      <c r="K32" s="20"/>
      <c r="L32" s="15"/>
      <c r="M32" s="87"/>
    </row>
    <row r="33" spans="1:13" s="10" customFormat="1" ht="14.1" customHeight="1" x14ac:dyDescent="0.2">
      <c r="A33" s="12"/>
      <c r="B33" s="12">
        <v>25</v>
      </c>
      <c r="C33" s="44" t="s">
        <v>77</v>
      </c>
      <c r="D33" s="45" t="s">
        <v>78</v>
      </c>
      <c r="E33" s="13"/>
      <c r="F33" s="46"/>
      <c r="G33" s="47"/>
      <c r="H33" s="24"/>
      <c r="I33" s="48"/>
      <c r="J33" s="49"/>
      <c r="K33" s="49"/>
      <c r="L33" s="15"/>
      <c r="M33" s="87"/>
    </row>
    <row r="34" spans="1:13" s="10" customFormat="1" ht="14.1" customHeight="1" x14ac:dyDescent="0.2">
      <c r="A34" s="12" t="s">
        <v>79</v>
      </c>
      <c r="B34" s="12"/>
      <c r="C34" s="13"/>
      <c r="D34" s="13" t="s">
        <v>80</v>
      </c>
      <c r="E34" s="13" t="s">
        <v>19</v>
      </c>
      <c r="F34" s="18"/>
      <c r="G34" s="27"/>
      <c r="H34" s="24">
        <v>25</v>
      </c>
      <c r="I34" s="50">
        <f t="shared" ref="I34:I50" si="2">H34*165</f>
        <v>4125</v>
      </c>
      <c r="J34" s="19" t="s">
        <v>81</v>
      </c>
      <c r="K34" s="49"/>
      <c r="L34" s="15"/>
      <c r="M34" s="87"/>
    </row>
    <row r="35" spans="1:13" s="10" customFormat="1" ht="14.1" customHeight="1" x14ac:dyDescent="0.2">
      <c r="A35" s="12" t="s">
        <v>79</v>
      </c>
      <c r="B35" s="12"/>
      <c r="C35" s="13"/>
      <c r="D35" s="13" t="s">
        <v>82</v>
      </c>
      <c r="E35" s="13" t="s">
        <v>83</v>
      </c>
      <c r="F35" s="18"/>
      <c r="G35" s="27"/>
      <c r="H35" s="24">
        <v>75</v>
      </c>
      <c r="I35" s="50">
        <f t="shared" si="2"/>
        <v>12375</v>
      </c>
      <c r="J35" s="19" t="s">
        <v>81</v>
      </c>
      <c r="K35" s="49"/>
      <c r="L35" s="15"/>
      <c r="M35" s="87"/>
    </row>
    <row r="36" spans="1:13" s="10" customFormat="1" ht="14.1" customHeight="1" x14ac:dyDescent="0.2">
      <c r="A36" s="12" t="s">
        <v>79</v>
      </c>
      <c r="B36" s="12"/>
      <c r="C36" s="51"/>
      <c r="D36" s="13" t="s">
        <v>84</v>
      </c>
      <c r="E36" s="13" t="s">
        <v>62</v>
      </c>
      <c r="F36" s="18"/>
      <c r="G36" s="27"/>
      <c r="H36" s="24">
        <v>300</v>
      </c>
      <c r="I36" s="50">
        <f t="shared" si="2"/>
        <v>49500</v>
      </c>
      <c r="J36" s="19" t="s">
        <v>81</v>
      </c>
      <c r="K36" s="49"/>
      <c r="L36" s="15"/>
      <c r="M36" s="87"/>
    </row>
    <row r="37" spans="1:13" s="10" customFormat="1" ht="14.1" customHeight="1" x14ac:dyDescent="0.2">
      <c r="A37" s="12" t="s">
        <v>79</v>
      </c>
      <c r="B37" s="12"/>
      <c r="C37" s="52"/>
      <c r="D37" s="13" t="s">
        <v>85</v>
      </c>
      <c r="E37" s="13" t="s">
        <v>19</v>
      </c>
      <c r="F37" s="18"/>
      <c r="G37" s="27"/>
      <c r="H37" s="24">
        <v>100</v>
      </c>
      <c r="I37" s="50">
        <f t="shared" si="2"/>
        <v>16500</v>
      </c>
      <c r="J37" s="19" t="s">
        <v>81</v>
      </c>
      <c r="K37" s="49"/>
      <c r="L37" s="15"/>
      <c r="M37" s="87"/>
    </row>
    <row r="38" spans="1:13" s="10" customFormat="1" ht="14.1" customHeight="1" x14ac:dyDescent="0.2">
      <c r="A38" s="12" t="s">
        <v>79</v>
      </c>
      <c r="B38" s="12"/>
      <c r="C38" s="33"/>
      <c r="D38" s="13" t="s">
        <v>86</v>
      </c>
      <c r="E38" s="13" t="s">
        <v>16</v>
      </c>
      <c r="F38" s="18"/>
      <c r="G38" s="27"/>
      <c r="H38" s="24">
        <v>75</v>
      </c>
      <c r="I38" s="50">
        <f t="shared" si="2"/>
        <v>12375</v>
      </c>
      <c r="J38" s="19" t="s">
        <v>81</v>
      </c>
      <c r="K38" s="49"/>
      <c r="L38" s="15"/>
      <c r="M38" s="87"/>
    </row>
    <row r="39" spans="1:13" s="10" customFormat="1" ht="14.1" customHeight="1" x14ac:dyDescent="0.2">
      <c r="A39" s="12" t="s">
        <v>79</v>
      </c>
      <c r="B39" s="12"/>
      <c r="C39" s="13"/>
      <c r="D39" s="13" t="s">
        <v>87</v>
      </c>
      <c r="E39" s="13" t="s">
        <v>62</v>
      </c>
      <c r="F39" s="18"/>
      <c r="G39" s="27"/>
      <c r="H39" s="24">
        <v>50</v>
      </c>
      <c r="I39" s="50">
        <f t="shared" si="2"/>
        <v>8250</v>
      </c>
      <c r="J39" s="19"/>
      <c r="K39" s="49"/>
      <c r="L39" s="15"/>
      <c r="M39" s="87"/>
    </row>
    <row r="40" spans="1:13" s="10" customFormat="1" ht="14.1" customHeight="1" x14ac:dyDescent="0.2">
      <c r="A40" s="12" t="s">
        <v>79</v>
      </c>
      <c r="B40" s="12"/>
      <c r="C40" s="13"/>
      <c r="D40" s="13" t="s">
        <v>88</v>
      </c>
      <c r="E40" s="13" t="s">
        <v>62</v>
      </c>
      <c r="F40" s="18"/>
      <c r="G40" s="27"/>
      <c r="H40" s="24">
        <v>75</v>
      </c>
      <c r="I40" s="50">
        <f t="shared" si="2"/>
        <v>12375</v>
      </c>
      <c r="J40" s="19"/>
      <c r="K40" s="49"/>
      <c r="L40" s="15"/>
      <c r="M40" s="87"/>
    </row>
    <row r="41" spans="1:13" s="10" customFormat="1" ht="14.1" customHeight="1" x14ac:dyDescent="0.2">
      <c r="A41" s="12" t="s">
        <v>79</v>
      </c>
      <c r="B41" s="12"/>
      <c r="C41" s="21"/>
      <c r="D41" s="13" t="s">
        <v>89</v>
      </c>
      <c r="E41" s="13" t="s">
        <v>19</v>
      </c>
      <c r="F41" s="18"/>
      <c r="G41" s="27"/>
      <c r="H41" s="24">
        <v>150</v>
      </c>
      <c r="I41" s="50">
        <f t="shared" si="2"/>
        <v>24750</v>
      </c>
      <c r="J41" s="19" t="s">
        <v>81</v>
      </c>
      <c r="K41" s="49"/>
      <c r="L41" s="15"/>
      <c r="M41" s="91"/>
    </row>
    <row r="42" spans="1:13" s="10" customFormat="1" ht="14.1" customHeight="1" x14ac:dyDescent="0.2">
      <c r="A42" s="12" t="s">
        <v>79</v>
      </c>
      <c r="B42" s="12"/>
      <c r="C42" s="53"/>
      <c r="D42" s="13" t="s">
        <v>90</v>
      </c>
      <c r="E42" s="13" t="s">
        <v>62</v>
      </c>
      <c r="F42" s="18"/>
      <c r="G42" s="27"/>
      <c r="H42" s="24">
        <v>100</v>
      </c>
      <c r="I42" s="50">
        <f t="shared" si="2"/>
        <v>16500</v>
      </c>
      <c r="J42" s="19" t="s">
        <v>81</v>
      </c>
      <c r="K42" s="49"/>
      <c r="L42" s="15"/>
      <c r="M42" s="92"/>
    </row>
    <row r="43" spans="1:13" s="10" customFormat="1" ht="12" customHeight="1" x14ac:dyDescent="0.2">
      <c r="A43" s="12" t="s">
        <v>79</v>
      </c>
      <c r="B43" s="12"/>
      <c r="C43" s="13"/>
      <c r="D43" s="13" t="s">
        <v>91</v>
      </c>
      <c r="E43" s="13" t="s">
        <v>62</v>
      </c>
      <c r="F43" s="54"/>
      <c r="G43" s="55"/>
      <c r="H43" s="24">
        <v>50</v>
      </c>
      <c r="I43" s="50">
        <f t="shared" si="2"/>
        <v>8250</v>
      </c>
      <c r="J43" s="19" t="s">
        <v>81</v>
      </c>
      <c r="K43" s="49"/>
      <c r="L43" s="15"/>
      <c r="M43" s="93"/>
    </row>
    <row r="44" spans="1:13" s="10" customFormat="1" ht="14.1" customHeight="1" x14ac:dyDescent="0.2">
      <c r="A44" s="12" t="s">
        <v>79</v>
      </c>
      <c r="B44" s="12"/>
      <c r="C44" s="53"/>
      <c r="D44" s="13" t="s">
        <v>92</v>
      </c>
      <c r="E44" s="13" t="s">
        <v>83</v>
      </c>
      <c r="F44" s="18"/>
      <c r="G44" s="27"/>
      <c r="H44" s="24">
        <v>50</v>
      </c>
      <c r="I44" s="50">
        <f t="shared" si="2"/>
        <v>8250</v>
      </c>
      <c r="J44" s="19" t="s">
        <v>81</v>
      </c>
      <c r="K44" s="49"/>
      <c r="L44" s="15"/>
      <c r="M44" s="87"/>
    </row>
    <row r="45" spans="1:13" s="10" customFormat="1" ht="14.1" customHeight="1" x14ac:dyDescent="0.2">
      <c r="A45" s="12" t="s">
        <v>79</v>
      </c>
      <c r="B45" s="12"/>
      <c r="C45" s="53"/>
      <c r="D45" s="13" t="s">
        <v>93</v>
      </c>
      <c r="E45" s="13" t="s">
        <v>62</v>
      </c>
      <c r="F45" s="18"/>
      <c r="G45" s="27"/>
      <c r="H45" s="24">
        <v>400</v>
      </c>
      <c r="I45" s="50">
        <f t="shared" si="2"/>
        <v>66000</v>
      </c>
      <c r="J45" s="19" t="s">
        <v>81</v>
      </c>
      <c r="K45" s="49"/>
      <c r="L45" s="15"/>
      <c r="M45" s="87"/>
    </row>
    <row r="46" spans="1:13" s="10" customFormat="1" ht="14.1" customHeight="1" x14ac:dyDescent="0.2">
      <c r="A46" s="12" t="s">
        <v>79</v>
      </c>
      <c r="B46" s="12"/>
      <c r="C46" s="53"/>
      <c r="D46" s="13" t="s">
        <v>94</v>
      </c>
      <c r="E46" s="13" t="s">
        <v>62</v>
      </c>
      <c r="F46" s="18"/>
      <c r="G46" s="27"/>
      <c r="H46" s="24">
        <v>300</v>
      </c>
      <c r="I46" s="50">
        <f t="shared" si="2"/>
        <v>49500</v>
      </c>
      <c r="J46" s="19" t="s">
        <v>81</v>
      </c>
      <c r="K46" s="49"/>
      <c r="L46" s="15"/>
      <c r="M46" s="93"/>
    </row>
    <row r="47" spans="1:13" s="10" customFormat="1" ht="14.1" customHeight="1" x14ac:dyDescent="0.2">
      <c r="A47" s="12" t="s">
        <v>79</v>
      </c>
      <c r="B47" s="12"/>
      <c r="C47" s="13"/>
      <c r="D47" s="13" t="s">
        <v>95</v>
      </c>
      <c r="E47" s="13" t="s">
        <v>62</v>
      </c>
      <c r="F47" s="18"/>
      <c r="G47" s="27"/>
      <c r="H47" s="24">
        <v>400</v>
      </c>
      <c r="I47" s="50">
        <f t="shared" si="2"/>
        <v>66000</v>
      </c>
      <c r="J47" s="19"/>
      <c r="K47" s="49"/>
      <c r="L47" s="15"/>
      <c r="M47" s="87"/>
    </row>
    <row r="48" spans="1:13" s="10" customFormat="1" ht="14.1" customHeight="1" x14ac:dyDescent="0.2">
      <c r="A48" s="12" t="s">
        <v>79</v>
      </c>
      <c r="B48" s="12"/>
      <c r="C48" s="13"/>
      <c r="D48" s="13" t="s">
        <v>96</v>
      </c>
      <c r="E48" s="13" t="s">
        <v>97</v>
      </c>
      <c r="F48" s="18"/>
      <c r="G48" s="27"/>
      <c r="H48" s="24">
        <v>20</v>
      </c>
      <c r="I48" s="50">
        <f t="shared" si="2"/>
        <v>3300</v>
      </c>
      <c r="J48" s="19"/>
      <c r="K48" s="49"/>
      <c r="L48" s="15"/>
      <c r="M48" s="87"/>
    </row>
    <row r="49" spans="1:13" s="10" customFormat="1" ht="14.1" customHeight="1" x14ac:dyDescent="0.2">
      <c r="A49" s="12"/>
      <c r="B49" s="12"/>
      <c r="C49" s="13"/>
      <c r="D49" s="13"/>
      <c r="E49" s="13"/>
      <c r="F49" s="18"/>
      <c r="G49" s="27"/>
      <c r="H49" s="24"/>
      <c r="I49" s="50"/>
      <c r="J49" s="19"/>
      <c r="K49" s="49"/>
      <c r="L49" s="15"/>
      <c r="M49" s="87"/>
    </row>
    <row r="50" spans="1:13" s="10" customFormat="1" ht="14.1" customHeight="1" x14ac:dyDescent="0.2">
      <c r="A50" s="12" t="s">
        <v>79</v>
      </c>
      <c r="B50" s="12"/>
      <c r="C50" s="56" t="s">
        <v>98</v>
      </c>
      <c r="D50" s="56" t="s">
        <v>99</v>
      </c>
      <c r="E50" s="56"/>
      <c r="F50" s="18"/>
      <c r="G50" s="57"/>
      <c r="H50" s="58">
        <v>300</v>
      </c>
      <c r="I50" s="50">
        <f t="shared" si="2"/>
        <v>49500</v>
      </c>
      <c r="J50" s="19" t="s">
        <v>81</v>
      </c>
      <c r="K50" s="49"/>
      <c r="L50" s="15"/>
      <c r="M50" s="87"/>
    </row>
    <row r="51" spans="1:13" s="10" customFormat="1" ht="14.1" customHeight="1" x14ac:dyDescent="0.2">
      <c r="A51" s="12"/>
      <c r="B51" s="12"/>
      <c r="C51" s="56"/>
      <c r="D51" s="56"/>
      <c r="E51" s="56"/>
      <c r="F51" s="18"/>
      <c r="G51" s="59"/>
      <c r="H51" s="60"/>
      <c r="I51" s="61"/>
      <c r="J51" s="19"/>
      <c r="K51" s="19"/>
      <c r="L51" s="15"/>
      <c r="M51" s="87"/>
    </row>
    <row r="52" spans="1:13" s="10" customFormat="1" ht="13.5" customHeight="1" thickBot="1" x14ac:dyDescent="0.25">
      <c r="A52" s="12"/>
      <c r="B52" s="12"/>
      <c r="C52" s="21"/>
      <c r="D52" s="21"/>
      <c r="E52" s="13"/>
      <c r="F52" s="24"/>
      <c r="G52" s="47"/>
      <c r="H52" s="24"/>
      <c r="I52" s="62"/>
      <c r="J52" s="49"/>
      <c r="K52" s="49"/>
      <c r="L52" s="15"/>
      <c r="M52" s="87"/>
    </row>
    <row r="53" spans="1:13" ht="12" customHeight="1" thickTop="1" x14ac:dyDescent="0.2">
      <c r="A53" s="63"/>
      <c r="B53" s="64"/>
      <c r="C53" s="63"/>
      <c r="D53" s="65" t="s">
        <v>9</v>
      </c>
      <c r="E53" s="65"/>
      <c r="F53" s="66">
        <f t="shared" ref="F53:I53" si="3">SUM(F2:F52)</f>
        <v>18062</v>
      </c>
      <c r="G53" s="66">
        <f t="shared" si="3"/>
        <v>2980230</v>
      </c>
      <c r="H53" s="67">
        <f t="shared" si="3"/>
        <v>10203</v>
      </c>
      <c r="I53" s="66">
        <f t="shared" si="3"/>
        <v>1683495</v>
      </c>
      <c r="J53" s="68" t="s">
        <v>100</v>
      </c>
      <c r="K53" s="69" t="s">
        <v>100</v>
      </c>
      <c r="L53" s="70"/>
      <c r="M53" s="92"/>
    </row>
    <row r="54" spans="1:13" ht="12" customHeight="1" x14ac:dyDescent="0.2">
      <c r="D54" s="72"/>
      <c r="E54" s="72"/>
      <c r="F54" s="73"/>
      <c r="G54" s="73"/>
      <c r="H54" s="74"/>
      <c r="I54" s="73"/>
      <c r="J54" s="73"/>
      <c r="K54" s="75"/>
      <c r="M54" s="94"/>
    </row>
    <row r="55" spans="1:13" ht="12" customHeight="1" x14ac:dyDescent="0.2">
      <c r="D55" s="72"/>
      <c r="E55" s="72"/>
      <c r="F55" s="73"/>
      <c r="G55" s="73"/>
      <c r="H55" s="74"/>
      <c r="I55" s="73"/>
      <c r="J55" s="73"/>
      <c r="K55" s="75"/>
      <c r="M55" s="94"/>
    </row>
    <row r="56" spans="1:13" ht="12" customHeight="1" x14ac:dyDescent="0.2">
      <c r="D56" s="77" t="s">
        <v>101</v>
      </c>
      <c r="E56" s="78">
        <v>1835</v>
      </c>
      <c r="F56" s="73"/>
      <c r="G56" s="73"/>
      <c r="H56" s="74"/>
      <c r="I56" s="73"/>
      <c r="J56" s="73"/>
      <c r="K56" s="97" t="s">
        <v>106</v>
      </c>
      <c r="L56" s="97" t="s">
        <v>107</v>
      </c>
      <c r="M56" s="94"/>
    </row>
    <row r="57" spans="1:13" ht="12" customHeight="1" x14ac:dyDescent="0.2">
      <c r="D57" s="77" t="s">
        <v>102</v>
      </c>
      <c r="E57" s="78">
        <f>SUM(H34:H48)</f>
        <v>2170</v>
      </c>
      <c r="F57" s="73"/>
      <c r="G57" s="73"/>
      <c r="H57" s="74"/>
      <c r="I57" s="73"/>
      <c r="J57" s="73"/>
      <c r="K57" s="98" t="s">
        <v>106</v>
      </c>
      <c r="L57" s="98" t="s">
        <v>108</v>
      </c>
      <c r="M57" s="94"/>
    </row>
    <row r="58" spans="1:13" ht="12" customHeight="1" x14ac:dyDescent="0.2">
      <c r="D58" s="77" t="s">
        <v>103</v>
      </c>
      <c r="E58" s="79">
        <f>SUM(E57-E56)</f>
        <v>335</v>
      </c>
      <c r="F58" s="73"/>
      <c r="G58" s="73"/>
      <c r="H58" s="74"/>
      <c r="I58" s="73"/>
      <c r="J58" s="73"/>
      <c r="K58" s="75"/>
      <c r="M58" s="94"/>
    </row>
    <row r="59" spans="1:13" ht="12" customHeight="1" x14ac:dyDescent="0.2">
      <c r="D59" s="77" t="s">
        <v>104</v>
      </c>
      <c r="E59" s="80">
        <f>SUM(E58/E56)</f>
        <v>0.18256130790190736</v>
      </c>
      <c r="F59" s="73"/>
      <c r="G59" s="73"/>
      <c r="H59" s="74"/>
      <c r="I59" s="73"/>
      <c r="J59" s="73"/>
      <c r="K59" s="75"/>
      <c r="M59" s="94"/>
    </row>
    <row r="60" spans="1:13" x14ac:dyDescent="0.2">
      <c r="H60" s="88"/>
      <c r="I60" s="89"/>
      <c r="K60" s="51"/>
    </row>
    <row r="61" spans="1:13" x14ac:dyDescent="0.2">
      <c r="H61" s="88"/>
      <c r="I61" s="89"/>
      <c r="K61" s="51"/>
    </row>
    <row r="62" spans="1:13" x14ac:dyDescent="0.2">
      <c r="H62" s="88"/>
      <c r="I62" s="89"/>
      <c r="K62" s="51"/>
    </row>
    <row r="63" spans="1:13" x14ac:dyDescent="0.2">
      <c r="H63" s="88"/>
      <c r="I63" s="89"/>
      <c r="K63" s="51"/>
    </row>
    <row r="64" spans="1:13" x14ac:dyDescent="0.2">
      <c r="H64" s="88"/>
      <c r="I64" s="89"/>
      <c r="K64" s="51"/>
    </row>
    <row r="65" spans="8:11" x14ac:dyDescent="0.2">
      <c r="H65" s="88"/>
      <c r="I65" s="89"/>
      <c r="K65" s="51"/>
    </row>
    <row r="66" spans="8:11" x14ac:dyDescent="0.2">
      <c r="H66" s="88"/>
      <c r="I66" s="89"/>
      <c r="K66" s="51"/>
    </row>
    <row r="67" spans="8:11" x14ac:dyDescent="0.2">
      <c r="H67" s="88"/>
      <c r="I67" s="89"/>
      <c r="K67" s="51"/>
    </row>
    <row r="68" spans="8:11" x14ac:dyDescent="0.2">
      <c r="H68" s="88"/>
      <c r="I68" s="89"/>
      <c r="K68" s="51"/>
    </row>
    <row r="69" spans="8:11" x14ac:dyDescent="0.2">
      <c r="H69" s="88"/>
      <c r="I69" s="89"/>
      <c r="K69" s="51"/>
    </row>
    <row r="70" spans="8:11" x14ac:dyDescent="0.2">
      <c r="H70" s="88"/>
      <c r="I70" s="89"/>
      <c r="K70" s="51"/>
    </row>
    <row r="71" spans="8:11" x14ac:dyDescent="0.2">
      <c r="H71" s="88"/>
      <c r="I71" s="89"/>
      <c r="K71" s="51"/>
    </row>
    <row r="72" spans="8:11" x14ac:dyDescent="0.2">
      <c r="H72" s="88"/>
      <c r="I72" s="89"/>
      <c r="K72" s="51"/>
    </row>
    <row r="73" spans="8:11" x14ac:dyDescent="0.2">
      <c r="H73" s="88"/>
      <c r="I73" s="89"/>
      <c r="K73" s="51"/>
    </row>
    <row r="74" spans="8:11" x14ac:dyDescent="0.2">
      <c r="H74" s="88"/>
      <c r="I74" s="89"/>
      <c r="K74" s="51"/>
    </row>
    <row r="75" spans="8:11" x14ac:dyDescent="0.2">
      <c r="H75" s="88"/>
      <c r="I75" s="89"/>
      <c r="K75" s="51"/>
    </row>
    <row r="76" spans="8:11" x14ac:dyDescent="0.2">
      <c r="H76" s="88"/>
      <c r="I76" s="89"/>
      <c r="K76" s="51"/>
    </row>
    <row r="77" spans="8:11" x14ac:dyDescent="0.2">
      <c r="H77" s="88"/>
      <c r="I77" s="89"/>
      <c r="K77" s="51"/>
    </row>
    <row r="78" spans="8:11" x14ac:dyDescent="0.2">
      <c r="H78" s="88"/>
      <c r="I78" s="89"/>
      <c r="K78" s="51"/>
    </row>
    <row r="79" spans="8:11" x14ac:dyDescent="0.2">
      <c r="H79" s="88"/>
      <c r="I79" s="89"/>
      <c r="K79" s="51"/>
    </row>
    <row r="80" spans="8:11" x14ac:dyDescent="0.2">
      <c r="H80" s="88"/>
      <c r="I80" s="89"/>
      <c r="K80" s="51"/>
    </row>
    <row r="81" spans="8:11" x14ac:dyDescent="0.2">
      <c r="H81" s="88"/>
      <c r="I81" s="89"/>
      <c r="K81" s="51"/>
    </row>
    <row r="82" spans="8:11" x14ac:dyDescent="0.2">
      <c r="H82" s="88"/>
      <c r="I82" s="89"/>
      <c r="K82" s="51"/>
    </row>
    <row r="83" spans="8:11" x14ac:dyDescent="0.2">
      <c r="H83" s="88"/>
      <c r="I83" s="89"/>
      <c r="K83" s="51"/>
    </row>
    <row r="84" spans="8:11" x14ac:dyDescent="0.2">
      <c r="H84" s="88"/>
      <c r="I84" s="89"/>
      <c r="K84" s="51"/>
    </row>
    <row r="85" spans="8:11" x14ac:dyDescent="0.2">
      <c r="H85" s="88"/>
      <c r="I85" s="89"/>
      <c r="K85" s="51"/>
    </row>
    <row r="86" spans="8:11" x14ac:dyDescent="0.2">
      <c r="H86" s="88"/>
      <c r="I86" s="89"/>
      <c r="K86" s="51"/>
    </row>
    <row r="87" spans="8:11" x14ac:dyDescent="0.2">
      <c r="H87" s="88"/>
      <c r="I87" s="89"/>
      <c r="K87" s="51"/>
    </row>
    <row r="88" spans="8:11" x14ac:dyDescent="0.2">
      <c r="H88" s="88"/>
      <c r="I88" s="89"/>
      <c r="K88" s="51"/>
    </row>
    <row r="89" spans="8:11" x14ac:dyDescent="0.2">
      <c r="H89" s="88"/>
      <c r="I89" s="89"/>
      <c r="K89" s="51"/>
    </row>
    <row r="90" spans="8:11" x14ac:dyDescent="0.2">
      <c r="H90" s="88"/>
      <c r="I90" s="89"/>
      <c r="K90" s="51"/>
    </row>
    <row r="91" spans="8:11" x14ac:dyDescent="0.2">
      <c r="H91" s="88"/>
      <c r="I91" s="89"/>
      <c r="K91" s="51"/>
    </row>
    <row r="92" spans="8:11" x14ac:dyDescent="0.2">
      <c r="H92" s="88"/>
      <c r="I92" s="89"/>
      <c r="K92" s="51"/>
    </row>
    <row r="93" spans="8:11" x14ac:dyDescent="0.2">
      <c r="H93" s="88"/>
      <c r="I93" s="89"/>
      <c r="K93" s="51"/>
    </row>
    <row r="94" spans="8:11" x14ac:dyDescent="0.2">
      <c r="H94" s="88"/>
      <c r="I94" s="89"/>
      <c r="K94" s="51"/>
    </row>
    <row r="95" spans="8:11" x14ac:dyDescent="0.2">
      <c r="H95" s="88"/>
      <c r="I95" s="89"/>
      <c r="K95" s="51"/>
    </row>
    <row r="96" spans="8:11" x14ac:dyDescent="0.2">
      <c r="H96" s="88"/>
      <c r="I96" s="89"/>
      <c r="K96" s="51"/>
    </row>
    <row r="97" spans="8:11" x14ac:dyDescent="0.2">
      <c r="H97" s="88"/>
      <c r="I97" s="89"/>
      <c r="K97" s="51"/>
    </row>
    <row r="98" spans="8:11" x14ac:dyDescent="0.2">
      <c r="H98" s="88"/>
      <c r="I98" s="89"/>
      <c r="K98" s="51"/>
    </row>
    <row r="99" spans="8:11" x14ac:dyDescent="0.2">
      <c r="H99" s="88"/>
      <c r="I99" s="89"/>
      <c r="K99" s="51"/>
    </row>
    <row r="100" spans="8:11" x14ac:dyDescent="0.2">
      <c r="H100" s="88"/>
      <c r="I100" s="89"/>
      <c r="K100" s="51"/>
    </row>
    <row r="101" spans="8:11" x14ac:dyDescent="0.2">
      <c r="H101" s="88"/>
      <c r="I101" s="89"/>
      <c r="K101" s="51"/>
    </row>
    <row r="102" spans="8:11" x14ac:dyDescent="0.2">
      <c r="H102" s="88"/>
      <c r="I102" s="89"/>
      <c r="K102" s="51"/>
    </row>
    <row r="103" spans="8:11" x14ac:dyDescent="0.2">
      <c r="H103" s="88"/>
      <c r="I103" s="89"/>
      <c r="K103" s="51"/>
    </row>
    <row r="104" spans="8:11" x14ac:dyDescent="0.2">
      <c r="H104" s="88"/>
      <c r="I104" s="89"/>
      <c r="K104" s="51"/>
    </row>
    <row r="105" spans="8:11" x14ac:dyDescent="0.2">
      <c r="H105" s="88"/>
      <c r="I105" s="89"/>
      <c r="K105" s="51"/>
    </row>
    <row r="106" spans="8:11" x14ac:dyDescent="0.2">
      <c r="H106" s="88"/>
      <c r="I106" s="89"/>
      <c r="K106" s="51"/>
    </row>
    <row r="107" spans="8:11" x14ac:dyDescent="0.2">
      <c r="H107" s="88"/>
      <c r="I107" s="89"/>
      <c r="K107" s="51"/>
    </row>
    <row r="108" spans="8:11" x14ac:dyDescent="0.2">
      <c r="H108" s="88"/>
      <c r="I108" s="89"/>
      <c r="K108" s="51"/>
    </row>
    <row r="109" spans="8:11" x14ac:dyDescent="0.2">
      <c r="H109" s="88"/>
      <c r="I109" s="89"/>
      <c r="K109" s="51"/>
    </row>
    <row r="110" spans="8:11" x14ac:dyDescent="0.2">
      <c r="H110" s="88"/>
      <c r="I110" s="89"/>
      <c r="K110" s="51"/>
    </row>
    <row r="111" spans="8:11" x14ac:dyDescent="0.2">
      <c r="H111" s="88"/>
      <c r="I111" s="89"/>
      <c r="K111" s="51"/>
    </row>
    <row r="112" spans="8:11" x14ac:dyDescent="0.2">
      <c r="K112" s="51"/>
    </row>
    <row r="113" spans="11:11" x14ac:dyDescent="0.2">
      <c r="K113" s="51"/>
    </row>
    <row r="114" spans="11:11" x14ac:dyDescent="0.2">
      <c r="K114" s="51"/>
    </row>
    <row r="115" spans="11:11" x14ac:dyDescent="0.2">
      <c r="K115" s="51"/>
    </row>
    <row r="116" spans="11:11" x14ac:dyDescent="0.2">
      <c r="K116" s="51"/>
    </row>
    <row r="117" spans="11:11" x14ac:dyDescent="0.2">
      <c r="K117" s="51"/>
    </row>
    <row r="118" spans="11:11" x14ac:dyDescent="0.2">
      <c r="K118" s="51"/>
    </row>
    <row r="119" spans="11:11" x14ac:dyDescent="0.2">
      <c r="K119" s="51"/>
    </row>
    <row r="120" spans="11:11" x14ac:dyDescent="0.2">
      <c r="K120" s="51"/>
    </row>
    <row r="121" spans="11:11" x14ac:dyDescent="0.2">
      <c r="K121" s="51"/>
    </row>
    <row r="122" spans="11:11" x14ac:dyDescent="0.2">
      <c r="K122" s="51"/>
    </row>
    <row r="123" spans="11:11" x14ac:dyDescent="0.2">
      <c r="K123" s="51"/>
    </row>
    <row r="124" spans="11:11" x14ac:dyDescent="0.2">
      <c r="K124" s="51"/>
    </row>
    <row r="125" spans="11:11" x14ac:dyDescent="0.2">
      <c r="K125" s="51"/>
    </row>
    <row r="126" spans="11:11" x14ac:dyDescent="0.2">
      <c r="K126" s="51"/>
    </row>
    <row r="127" spans="11:11" x14ac:dyDescent="0.2">
      <c r="K127" s="51"/>
    </row>
    <row r="128" spans="11:11" x14ac:dyDescent="0.2">
      <c r="K128" s="51"/>
    </row>
    <row r="129" spans="11:11" x14ac:dyDescent="0.2">
      <c r="K129" s="51"/>
    </row>
    <row r="130" spans="11:11" x14ac:dyDescent="0.2">
      <c r="K130" s="51"/>
    </row>
    <row r="131" spans="11:11" x14ac:dyDescent="0.2">
      <c r="K131" s="51"/>
    </row>
    <row r="132" spans="11:11" x14ac:dyDescent="0.2">
      <c r="K132" s="51"/>
    </row>
    <row r="133" spans="11:11" x14ac:dyDescent="0.2">
      <c r="K133" s="51"/>
    </row>
    <row r="134" spans="11:11" x14ac:dyDescent="0.2">
      <c r="K134" s="51"/>
    </row>
    <row r="135" spans="11:11" x14ac:dyDescent="0.2">
      <c r="K135" s="51"/>
    </row>
    <row r="136" spans="11:11" x14ac:dyDescent="0.2">
      <c r="K136" s="51"/>
    </row>
    <row r="137" spans="11:11" x14ac:dyDescent="0.2">
      <c r="K137" s="51"/>
    </row>
    <row r="138" spans="11:11" x14ac:dyDescent="0.2">
      <c r="K138" s="51"/>
    </row>
    <row r="139" spans="11:11" x14ac:dyDescent="0.2">
      <c r="K139" s="51"/>
    </row>
    <row r="140" spans="11:11" x14ac:dyDescent="0.2">
      <c r="K140" s="51"/>
    </row>
    <row r="141" spans="11:11" x14ac:dyDescent="0.2">
      <c r="K141" s="51"/>
    </row>
    <row r="142" spans="11:11" x14ac:dyDescent="0.2">
      <c r="K142" s="51"/>
    </row>
    <row r="143" spans="11:11" x14ac:dyDescent="0.2">
      <c r="K143" s="51"/>
    </row>
    <row r="144" spans="11:11" x14ac:dyDescent="0.2">
      <c r="K144" s="51"/>
    </row>
    <row r="145" spans="11:11" x14ac:dyDescent="0.2">
      <c r="K145" s="51"/>
    </row>
    <row r="146" spans="11:11" x14ac:dyDescent="0.2">
      <c r="K146" s="51"/>
    </row>
    <row r="147" spans="11:11" x14ac:dyDescent="0.2">
      <c r="K147" s="51"/>
    </row>
    <row r="148" spans="11:11" x14ac:dyDescent="0.2">
      <c r="K148" s="51"/>
    </row>
    <row r="149" spans="11:11" x14ac:dyDescent="0.2">
      <c r="K149" s="51"/>
    </row>
    <row r="150" spans="11:11" x14ac:dyDescent="0.2">
      <c r="K150" s="51"/>
    </row>
    <row r="151" spans="11:11" x14ac:dyDescent="0.2">
      <c r="K151" s="51"/>
    </row>
    <row r="152" spans="11:11" x14ac:dyDescent="0.2">
      <c r="K152" s="51"/>
    </row>
    <row r="153" spans="11:11" x14ac:dyDescent="0.2">
      <c r="K153" s="51"/>
    </row>
    <row r="154" spans="11:11" x14ac:dyDescent="0.2">
      <c r="K154" s="51"/>
    </row>
    <row r="155" spans="11:11" x14ac:dyDescent="0.2">
      <c r="K155" s="51"/>
    </row>
    <row r="156" spans="11:11" x14ac:dyDescent="0.2">
      <c r="K156" s="51"/>
    </row>
    <row r="157" spans="11:11" x14ac:dyDescent="0.2">
      <c r="K157" s="51"/>
    </row>
    <row r="158" spans="11:11" x14ac:dyDescent="0.2">
      <c r="K158" s="51"/>
    </row>
    <row r="159" spans="11:11" x14ac:dyDescent="0.2">
      <c r="K159" s="51"/>
    </row>
    <row r="160" spans="11:11" x14ac:dyDescent="0.2">
      <c r="K160" s="51"/>
    </row>
    <row r="161" spans="11:11" x14ac:dyDescent="0.2">
      <c r="K161" s="51"/>
    </row>
    <row r="162" spans="11:11" x14ac:dyDescent="0.2">
      <c r="K162" s="51"/>
    </row>
    <row r="163" spans="11:11" x14ac:dyDescent="0.2">
      <c r="K163" s="51"/>
    </row>
    <row r="164" spans="11:11" x14ac:dyDescent="0.2">
      <c r="K164" s="51"/>
    </row>
    <row r="165" spans="11:11" x14ac:dyDescent="0.2">
      <c r="K165" s="51"/>
    </row>
    <row r="166" spans="11:11" x14ac:dyDescent="0.2">
      <c r="K166" s="51"/>
    </row>
    <row r="167" spans="11:11" x14ac:dyDescent="0.2">
      <c r="K167" s="51"/>
    </row>
    <row r="168" spans="11:11" x14ac:dyDescent="0.2">
      <c r="K168" s="51"/>
    </row>
    <row r="169" spans="11:11" x14ac:dyDescent="0.2">
      <c r="K169" s="51"/>
    </row>
    <row r="170" spans="11:11" x14ac:dyDescent="0.2">
      <c r="K170" s="51"/>
    </row>
    <row r="171" spans="11:11" x14ac:dyDescent="0.2">
      <c r="K171" s="51"/>
    </row>
    <row r="172" spans="11:11" x14ac:dyDescent="0.2">
      <c r="K172" s="51"/>
    </row>
    <row r="173" spans="11:11" x14ac:dyDescent="0.2">
      <c r="K173" s="51"/>
    </row>
    <row r="174" spans="11:11" x14ac:dyDescent="0.2">
      <c r="K174" s="51"/>
    </row>
    <row r="175" spans="11:11" x14ac:dyDescent="0.2">
      <c r="K175" s="51"/>
    </row>
    <row r="176" spans="11:11" x14ac:dyDescent="0.2">
      <c r="K176" s="51"/>
    </row>
    <row r="177" spans="11:11" x14ac:dyDescent="0.2">
      <c r="K177" s="51"/>
    </row>
    <row r="178" spans="11:11" x14ac:dyDescent="0.2">
      <c r="K178" s="51"/>
    </row>
    <row r="179" spans="11:11" x14ac:dyDescent="0.2">
      <c r="K179" s="51"/>
    </row>
    <row r="180" spans="11:11" x14ac:dyDescent="0.2">
      <c r="K180" s="51"/>
    </row>
    <row r="181" spans="11:11" x14ac:dyDescent="0.2">
      <c r="K181" s="51"/>
    </row>
    <row r="182" spans="11:11" x14ac:dyDescent="0.2">
      <c r="K182" s="51"/>
    </row>
    <row r="183" spans="11:11" x14ac:dyDescent="0.2">
      <c r="K183" s="51"/>
    </row>
    <row r="184" spans="11:11" x14ac:dyDescent="0.2">
      <c r="K184" s="51"/>
    </row>
    <row r="185" spans="11:11" x14ac:dyDescent="0.2">
      <c r="K185" s="51"/>
    </row>
    <row r="186" spans="11:11" x14ac:dyDescent="0.2">
      <c r="K186" s="51"/>
    </row>
    <row r="187" spans="11:11" x14ac:dyDescent="0.2">
      <c r="K187" s="51"/>
    </row>
    <row r="188" spans="11:11" x14ac:dyDescent="0.2">
      <c r="K188" s="51"/>
    </row>
    <row r="189" spans="11:11" x14ac:dyDescent="0.2">
      <c r="K189" s="51"/>
    </row>
    <row r="190" spans="11:11" x14ac:dyDescent="0.2">
      <c r="K190" s="51"/>
    </row>
    <row r="191" spans="11:11" x14ac:dyDescent="0.2">
      <c r="K191" s="51"/>
    </row>
    <row r="192" spans="11:11" x14ac:dyDescent="0.2">
      <c r="K192" s="51"/>
    </row>
    <row r="193" spans="11:11" x14ac:dyDescent="0.2">
      <c r="K193" s="51"/>
    </row>
    <row r="194" spans="11:11" x14ac:dyDescent="0.2">
      <c r="K194" s="51"/>
    </row>
    <row r="195" spans="11:11" x14ac:dyDescent="0.2">
      <c r="K195" s="51"/>
    </row>
    <row r="196" spans="11:11" x14ac:dyDescent="0.2">
      <c r="K196" s="51"/>
    </row>
    <row r="197" spans="11:11" x14ac:dyDescent="0.2">
      <c r="K197" s="51"/>
    </row>
    <row r="198" spans="11:11" x14ac:dyDescent="0.2">
      <c r="K198" s="51"/>
    </row>
    <row r="199" spans="11:11" x14ac:dyDescent="0.2">
      <c r="K199" s="51"/>
    </row>
    <row r="200" spans="11:11" x14ac:dyDescent="0.2">
      <c r="K200" s="51"/>
    </row>
    <row r="201" spans="11:11" x14ac:dyDescent="0.2">
      <c r="K201" s="51"/>
    </row>
    <row r="202" spans="11:11" x14ac:dyDescent="0.2">
      <c r="K202" s="51"/>
    </row>
    <row r="203" spans="11:11" x14ac:dyDescent="0.2">
      <c r="K203" s="51"/>
    </row>
    <row r="204" spans="11:11" x14ac:dyDescent="0.2">
      <c r="K204" s="51"/>
    </row>
    <row r="205" spans="11:11" x14ac:dyDescent="0.2">
      <c r="K205" s="51"/>
    </row>
    <row r="206" spans="11:11" x14ac:dyDescent="0.2">
      <c r="K206" s="51"/>
    </row>
    <row r="207" spans="11:11" x14ac:dyDescent="0.2">
      <c r="K207" s="51"/>
    </row>
    <row r="208" spans="11:11" x14ac:dyDescent="0.2">
      <c r="K208" s="51"/>
    </row>
    <row r="209" spans="11:11" x14ac:dyDescent="0.2">
      <c r="K209" s="51"/>
    </row>
    <row r="210" spans="11:11" x14ac:dyDescent="0.2">
      <c r="K210" s="51"/>
    </row>
    <row r="211" spans="11:11" x14ac:dyDescent="0.2">
      <c r="K211" s="51"/>
    </row>
    <row r="212" spans="11:11" x14ac:dyDescent="0.2">
      <c r="K212" s="51"/>
    </row>
    <row r="213" spans="11:11" x14ac:dyDescent="0.2">
      <c r="K213" s="51"/>
    </row>
    <row r="214" spans="11:11" x14ac:dyDescent="0.2">
      <c r="K214" s="51"/>
    </row>
    <row r="215" spans="11:11" x14ac:dyDescent="0.2">
      <c r="K215" s="51"/>
    </row>
    <row r="216" spans="11:11" x14ac:dyDescent="0.2">
      <c r="K216" s="51"/>
    </row>
    <row r="217" spans="11:11" x14ac:dyDescent="0.2">
      <c r="K217" s="51"/>
    </row>
    <row r="218" spans="11:11" x14ac:dyDescent="0.2">
      <c r="K218" s="51"/>
    </row>
    <row r="219" spans="11:11" x14ac:dyDescent="0.2">
      <c r="K219" s="51"/>
    </row>
    <row r="220" spans="11:11" x14ac:dyDescent="0.2">
      <c r="K220" s="51"/>
    </row>
    <row r="221" spans="11:11" x14ac:dyDescent="0.2">
      <c r="K221" s="51"/>
    </row>
    <row r="222" spans="11:11" x14ac:dyDescent="0.2">
      <c r="K222" s="51"/>
    </row>
    <row r="223" spans="11:11" x14ac:dyDescent="0.2">
      <c r="K223" s="51"/>
    </row>
    <row r="224" spans="11:11" x14ac:dyDescent="0.2">
      <c r="K224" s="51"/>
    </row>
  </sheetData>
  <sortState xmlns:xlrd2="http://schemas.microsoft.com/office/spreadsheetml/2017/richdata2" ref="A3:L24">
    <sortCondition ref="B3:B24"/>
  </sortState>
  <pageMargins left="0.25" right="0.25" top="0.75" bottom="0.75" header="0.3" footer="0.3"/>
  <pageSetup scale="89" fitToHeight="0" orientation="landscape" r:id="rId1"/>
  <headerFooter>
    <oddHeader>&amp;C&amp;"Arial,Bold"&amp;14Requested Projects for 2023-2024 Master Plan - Land Leadership Group</oddHead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D31FAB7ACE14CB150410B10BCB5B0" ma:contentTypeVersion="2" ma:contentTypeDescription="Create a new document." ma:contentTypeScope="" ma:versionID="f92852ed48d8990f269f1b9783a5bb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C06D4-2303-4EC9-8F66-42E006F5DD0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BC4153C-4831-443A-8A9F-97BFE4A809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D506A-51A8-47D6-80B3-2766AE20E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</vt:lpstr>
      <vt:lpstr>Land!Print_Area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McKenna, Janette M</dc:creator>
  <cp:lastModifiedBy>Simpson, Jemarice D</cp:lastModifiedBy>
  <cp:lastPrinted>2022-07-25T18:19:52Z</cp:lastPrinted>
  <dcterms:created xsi:type="dcterms:W3CDTF">2022-07-25T14:04:09Z</dcterms:created>
  <dcterms:modified xsi:type="dcterms:W3CDTF">2023-01-27T14:40:05Z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0x010100B9CD31FAB7ACE14CB150410B10BCB5B0</vt:lpwstr>
  </property>
</Properties>
</file>